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2810" windowHeight="6405" tabRatio="735"/>
  </bookViews>
  <sheets>
    <sheet name="TSI 2023" sheetId="14" r:id="rId1"/>
    <sheet name="TSI 2022" sheetId="12" r:id="rId2"/>
    <sheet name="TSI 2021" sheetId="11" r:id="rId3"/>
    <sheet name="Article 11 2020" sheetId="10" r:id="rId4"/>
    <sheet name="SRSP4" sheetId="8" r:id="rId5"/>
  </sheets>
  <definedNames>
    <definedName name="_xlnm._FilterDatabase" localSheetId="3" hidden="1">'Article 11 2020'!$A$2:$G$15</definedName>
    <definedName name="_xlnm._FilterDatabase" localSheetId="4" hidden="1">SRSP4!$A$2:$G$25</definedName>
    <definedName name="_xlnm._FilterDatabase" localSheetId="2" hidden="1">'TSI 2021'!$A$2:$H$25</definedName>
    <definedName name="_xlnm._FilterDatabase" localSheetId="1" hidden="1">'TSI 2022'!$A$2:$G$21</definedName>
    <definedName name="_xlnm.Print_Titles" localSheetId="3">'Article 11 2020'!$2:$2</definedName>
  </definedNames>
  <calcPr calcId="152511"/>
</workbook>
</file>

<file path=xl/calcChain.xml><?xml version="1.0" encoding="utf-8"?>
<calcChain xmlns="http://schemas.openxmlformats.org/spreadsheetml/2006/main">
  <c r="G10" i="10" l="1"/>
  <c r="H10" i="11" l="1"/>
</calcChain>
</file>

<file path=xl/sharedStrings.xml><?xml version="1.0" encoding="utf-8"?>
<sst xmlns="http://schemas.openxmlformats.org/spreadsheetml/2006/main" count="495" uniqueCount="352">
  <si>
    <t>Item</t>
  </si>
  <si>
    <t>Area</t>
  </si>
  <si>
    <t>Project</t>
  </si>
  <si>
    <t>Beneficiary</t>
  </si>
  <si>
    <t>Contract number</t>
  </si>
  <si>
    <t>Provider</t>
  </si>
  <si>
    <t xml:space="preserve">Amount </t>
  </si>
  <si>
    <t>Governance &amp; Public Administration</t>
  </si>
  <si>
    <t>Growth &amp; Business Environment</t>
  </si>
  <si>
    <t>Labour Market, Education, Health &amp; Social Services</t>
  </si>
  <si>
    <t>World Bank (WB)</t>
  </si>
  <si>
    <t>Ministry of Health</t>
  </si>
  <si>
    <t>Ministry of Education and Religious Affairs</t>
  </si>
  <si>
    <t>Ministry of Labour and Social Affairs</t>
  </si>
  <si>
    <t>Revenue Administration &amp; Public Financial Management</t>
  </si>
  <si>
    <t>Ministry of Justice</t>
  </si>
  <si>
    <t>Ministry of Infrastructure and Transport</t>
  </si>
  <si>
    <t>Ministry of Tourism</t>
  </si>
  <si>
    <t>Labour market, Education, Health &amp; Social services</t>
  </si>
  <si>
    <t>Ministry of Finance</t>
  </si>
  <si>
    <t>Financial Sector and Access to Finance</t>
  </si>
  <si>
    <t>PWC</t>
  </si>
  <si>
    <t>Governance and Public Administration</t>
  </si>
  <si>
    <t>Growth and Business Environment</t>
  </si>
  <si>
    <t>Athens office</t>
  </si>
  <si>
    <t>UNHCR</t>
  </si>
  <si>
    <t>Expertise France</t>
  </si>
  <si>
    <t>Ministry of Environment and Energy</t>
  </si>
  <si>
    <t>Revenue Administration and Public Financial Management</t>
  </si>
  <si>
    <t>SRSP4</t>
  </si>
  <si>
    <t xml:space="preserve">Ministry of Digital Governance/ Secretariat General of Digital Governance and Simplification of Administrative Procedures </t>
  </si>
  <si>
    <t>National Transparency Authority</t>
  </si>
  <si>
    <t>Special Secretariat for Private Debt Management, Ministry of Finance, Governmental Council for Private Debt Management</t>
  </si>
  <si>
    <t>Development of a national electromobility market (20EL16)</t>
  </si>
  <si>
    <t>Ministry of Environment and Energy (YPEN) Directorate General for Energy</t>
  </si>
  <si>
    <t>Implementation of the Greek Auxiliary Pension System Reform (20EL22)</t>
  </si>
  <si>
    <t>Ministry of Labour and Social Affairs &amp; ETEAEP</t>
  </si>
  <si>
    <t>National Manpower Organization</t>
  </si>
  <si>
    <t>Reform of counseling services (20EL57)</t>
  </si>
  <si>
    <t xml:space="preserve">Ministry of Finance – General Secretariat for Fiscal Policy_x000D_
</t>
  </si>
  <si>
    <t xml:space="preserve">Ministry of Finance_x000D_
Property Valuation Unit_x000D_
</t>
  </si>
  <si>
    <t>Ministry of Development &amp; Investments
_x000D_
General Secretariat of Public Investments &amp; PA_x000D_
_x000D_
Public Investments Directorate</t>
  </si>
  <si>
    <t>Development of the risk management framework within IAPR (20EL11)</t>
  </si>
  <si>
    <t>Independent Authority for Public Revenue (I.A.P.R.)</t>
  </si>
  <si>
    <t xml:space="preserve">Bank of Greece (BoG)_x000D_
</t>
  </si>
  <si>
    <t>OECD</t>
  </si>
  <si>
    <t>EBRD</t>
  </si>
  <si>
    <t>Article 11 2020</t>
  </si>
  <si>
    <t>NI-CO</t>
  </si>
  <si>
    <t>GIZ</t>
  </si>
  <si>
    <t>Centre for International Legal Cooperation (CILC)</t>
  </si>
  <si>
    <t>Support for the Reform of Primary and Secondary Education Funding in Greece</t>
  </si>
  <si>
    <t>TBC</t>
  </si>
  <si>
    <t xml:space="preserve">Athens office </t>
  </si>
  <si>
    <t>Ministry of Migration Policy and Asylum, Directorate for the Protection of Asylum Seekers (DPAS)</t>
  </si>
  <si>
    <t xml:space="preserve">Ministry of Labour and Social Affairs </t>
  </si>
  <si>
    <t>TRANSFORMATION OF EKAPY INTO AN INDEPENDENT PRIVATE AUTHORITY</t>
  </si>
  <si>
    <t xml:space="preserve">Ministry of Health - EKAPY </t>
  </si>
  <si>
    <t>Transformation of the General Secretariat of Information Systems of Public Administration to an ICT Service Provider for the Public Sector</t>
  </si>
  <si>
    <t>Ministry of Digital Governance (MDG), General Secretariat of Information Systems of Public Administration (GSISPA)</t>
  </si>
  <si>
    <t>Active Labour Market Policies- better targeting of Programmes, Hellenic PES / VET System Reform for Better Education-Training &amp; Employment Results</t>
  </si>
  <si>
    <t xml:space="preserve">OAED - Organismos Apascholisis Ergatikou Dynamikou 
(Hellenic PES - Manpower Employment Organization)
</t>
  </si>
  <si>
    <t>Industrial Parks’ Reform</t>
  </si>
  <si>
    <t>Ministry of Development and Investments/General Secretariat of Industry/General Directorate of industry and business environment</t>
  </si>
  <si>
    <t>Technical support for accompanying IAPR in its core reforms</t>
  </si>
  <si>
    <t xml:space="preserve">Independent Authority for Public Revenue (I.A.P.R.)  </t>
  </si>
  <si>
    <t>Growth &amp; Business Environment / Labour market, Education, Health &amp; Social services</t>
  </si>
  <si>
    <t>Supporting the reform of the tourism education system in Greece and improving the administrative capacity of the competent body for its implementation</t>
  </si>
  <si>
    <t>Rail - Restructuring of ERGOSE</t>
  </si>
  <si>
    <t xml:space="preserve">Ministry of Infrastructure and Transport </t>
  </si>
  <si>
    <t>Restructuring and reforming Economic Diplomacy</t>
  </si>
  <si>
    <t>General Secretariat for International Economic Affairs, Ministry of Foreign Affairs</t>
  </si>
  <si>
    <t>RVO (Netherlands Enterprise Agency) – TBC</t>
  </si>
  <si>
    <t>Designing the Capital Market Development Strategy for Greece</t>
  </si>
  <si>
    <t>Hellenic Ministry of Finance</t>
  </si>
  <si>
    <t>PROMOTE GREECE AS A GLOBAL LOGISTICS AND VALUE ADDED SERVICES HUB</t>
  </si>
  <si>
    <t>Ministry of Development and Investments</t>
  </si>
  <si>
    <t>World Bank (TBC)</t>
  </si>
  <si>
    <t>Support for the Preparation of Territorial Just Transition Plans</t>
  </si>
  <si>
    <t>MINISTRY OF ENVIRONMENT AND ENERGY</t>
  </si>
  <si>
    <t>Growth &amp; Business Environment / Climate</t>
  </si>
  <si>
    <t>KPMG</t>
  </si>
  <si>
    <t xml:space="preserve">SRSP2020/7.01 </t>
  </si>
  <si>
    <t>Technical support to enhance integrity to the National Transparency Authority in Greece</t>
  </si>
  <si>
    <t xml:space="preserve">SRSP2020/102.01 </t>
  </si>
  <si>
    <t>SRSP2020/100.01</t>
  </si>
  <si>
    <t xml:space="preserve">SRSP2020/81.01 </t>
  </si>
  <si>
    <t>Reengineering of the Archaeological Resources Fund</t>
  </si>
  <si>
    <t xml:space="preserve">Ministry of Culture and Sports Archaeological Resources Fund (ARF) </t>
  </si>
  <si>
    <t>SRSP2020/25.01</t>
  </si>
  <si>
    <t>SRSP2020/117.01</t>
  </si>
  <si>
    <t>Improving land uses and correlating them with the Business Activity Object Codes</t>
  </si>
  <si>
    <t>Technical support for clean electricity in Greece</t>
  </si>
  <si>
    <t xml:space="preserve">SRSP2020/222.01 </t>
  </si>
  <si>
    <t>Enhancing the reform of the court system in Greece and the efficiency of justice</t>
  </si>
  <si>
    <t>Digital Transformation and Simplification of Administrative Processes</t>
  </si>
  <si>
    <t>Supporting Greece to strengthen the framework governing insolvency and restructuring</t>
  </si>
  <si>
    <t xml:space="preserve">SRSP2020/200.01 </t>
  </si>
  <si>
    <t>Implementation of DRG system in Greece</t>
  </si>
  <si>
    <t xml:space="preserve">SRSP2020/177.01 </t>
  </si>
  <si>
    <t xml:space="preserve">SRSP2020/113.01 </t>
  </si>
  <si>
    <t xml:space="preserve">SRSP2020/11.01 </t>
  </si>
  <si>
    <t>Implementation of the accrual accounting reform in all general government entities</t>
  </si>
  <si>
    <t xml:space="preserve">SRSP2020/33.01 </t>
  </si>
  <si>
    <t>SRSP2020/9.01</t>
  </si>
  <si>
    <t xml:space="preserve">
SRSP2020/9.02 </t>
  </si>
  <si>
    <t>Upgrade of the system for the property value determination</t>
  </si>
  <si>
    <t xml:space="preserve">SRSP2020/2.01 </t>
  </si>
  <si>
    <t>Streamlining of Budgeting, Forecasting and Monitoring Procedures of the Public Investment Budget</t>
  </si>
  <si>
    <t xml:space="preserve">SRSP2020/67.01 </t>
  </si>
  <si>
    <t>Establishing a Regulatory Sandbox to facilitate FinTech and Innovation</t>
  </si>
  <si>
    <t xml:space="preserve">SRSP2020/80.01 </t>
  </si>
  <si>
    <t>Technical support to the Ministry of Migration and Asylum policy in designing an integrated Information Management system (IMS) and enhancing its procurement capacity</t>
  </si>
  <si>
    <t xml:space="preserve">SRSP2020/116.01 </t>
  </si>
  <si>
    <t>Developing the operational and institutional capacity of the Greek state in the field of reception (ESTIA transition)</t>
  </si>
  <si>
    <t>REFORM/IM2020/025</t>
  </si>
  <si>
    <t>Capacity building and support for core tax system replacement</t>
  </si>
  <si>
    <t>PLANET S.A.</t>
  </si>
  <si>
    <t>PwC</t>
  </si>
  <si>
    <t>Deloitte</t>
  </si>
  <si>
    <t>AARC</t>
  </si>
  <si>
    <t>EY</t>
  </si>
  <si>
    <t>SRSP2020/234.01</t>
  </si>
  <si>
    <t>REFORM/IM2020/020</t>
  </si>
  <si>
    <t>REFORM/SC2020/125</t>
  </si>
  <si>
    <t>Ministry of Migration and Asylum</t>
  </si>
  <si>
    <t>TSI 2021</t>
  </si>
  <si>
    <t>JIRA ID</t>
  </si>
  <si>
    <t>Insurance supervision of conduct and product risks</t>
  </si>
  <si>
    <t xml:space="preserve">Bank of Greece (BoG) </t>
  </si>
  <si>
    <t xml:space="preserve">EIOPA </t>
  </si>
  <si>
    <t>21EL01</t>
  </si>
  <si>
    <t>Acceleration of the Greek digital transformation</t>
  </si>
  <si>
    <t xml:space="preserve">Ministry of Digital Governance </t>
  </si>
  <si>
    <t>21EL03 merged with 21EL82</t>
  </si>
  <si>
    <t>Business Process Improvement for Greek Customs</t>
  </si>
  <si>
    <t xml:space="preserve">Independent Authority for Public Revenue (IAPR) </t>
  </si>
  <si>
    <t>21EL08</t>
  </si>
  <si>
    <t>Modernising the legal framework of the Public Investment Programme</t>
  </si>
  <si>
    <t>21EL10</t>
  </si>
  <si>
    <t>Reform of the Early Childhood Intervention (ECI) framework for children with disability</t>
  </si>
  <si>
    <t xml:space="preserve">Ministry of Labour and Social Affairs, General Secretariat of Social Solidarity and Fight against Poverty </t>
  </si>
  <si>
    <t>21EL15</t>
  </si>
  <si>
    <t>Reform of Occupational Pensions</t>
  </si>
  <si>
    <t>21EL16</t>
  </si>
  <si>
    <t>Supporting the Human Resource Management of Public Sector and the Digital transformation of the Supreme Council for Civil Personnel Selection</t>
  </si>
  <si>
    <t xml:space="preserve">Secretariat General for Public Sector Human Resources/ Ministry of the Interior </t>
  </si>
  <si>
    <t xml:space="preserve">Expertise France </t>
  </si>
  <si>
    <t>21EL20 merged with 21EL05</t>
  </si>
  <si>
    <t>Support to the design of a national framework for quality assurance of non formal education and the assessment and validation of prior learning</t>
  </si>
  <si>
    <t>National Organisation for the Certification of Qualifications &amp; Vocational Guidance (EOPPEP)</t>
  </si>
  <si>
    <t>21EL28</t>
  </si>
  <si>
    <t>Reform of the regional ports governance system</t>
  </si>
  <si>
    <t xml:space="preserve">Ministry of Maritime Affairs and Insular Policy </t>
  </si>
  <si>
    <t>21EL34</t>
  </si>
  <si>
    <t>National Financial Literacy Strategy for Greece</t>
  </si>
  <si>
    <t>Ministry of Finance/ Deputy Minister responsible for the Financial System/ Directorate of Financial Policy &amp; Governmental Council for Private Debt Management/ Ministry of Finance/ Special Secretariat for Private Debt Management</t>
  </si>
  <si>
    <t>21EL40</t>
  </si>
  <si>
    <t>Technical support for the reform of the Hellenic Ministry for Foreign Affairs</t>
  </si>
  <si>
    <t xml:space="preserve">Ministry for Foreign Affairs of the Hellenic Republic </t>
  </si>
  <si>
    <t>21EL52</t>
  </si>
  <si>
    <t xml:space="preserve">Organization of Welfare Benefits and Social Solidarity (OPEKA) </t>
  </si>
  <si>
    <t>21EL55</t>
  </si>
  <si>
    <t>Reform of the unemployment benefit system in Greece</t>
  </si>
  <si>
    <t xml:space="preserve">Manpower Employment Organization (OAED) </t>
  </si>
  <si>
    <t>21EL62</t>
  </si>
  <si>
    <t>Design and deployment for the growth and transformation strategy of the Greek industry</t>
  </si>
  <si>
    <t xml:space="preserve">General Secretariat for Industry – Ministry of Development and Investments </t>
  </si>
  <si>
    <t>21EL67</t>
  </si>
  <si>
    <t>Greek state aid modernisation - Strengthening the institutional setup for state aid control in Greece</t>
  </si>
  <si>
    <t>Central State Aid Unit, General Secretariat of Economic Policy, Ministry of Finance</t>
  </si>
  <si>
    <t>21EL72</t>
  </si>
  <si>
    <t>Implementation of clean energy investments under the Greek Recovery and Resilience Plan</t>
  </si>
  <si>
    <t>Ministry of Environment and Energy (YPEN)</t>
  </si>
  <si>
    <t>21EL76 merged with 21EL02</t>
  </si>
  <si>
    <t>Athens Office</t>
  </si>
  <si>
    <t>Enhancing Greece's Reception and Identification Service capacity for emergency preparedness</t>
  </si>
  <si>
    <t xml:space="preserve">Ministry of Migration and Asylum, Reception and Identification (RIS) </t>
  </si>
  <si>
    <t>IOM</t>
  </si>
  <si>
    <t>21EL77</t>
  </si>
  <si>
    <t xml:space="preserve">
Ministry of Infrastructure &amp; Transport</t>
  </si>
  <si>
    <t>21EL78</t>
  </si>
  <si>
    <t>Implementation of the Public Health System Reform</t>
  </si>
  <si>
    <t xml:space="preserve">
Public Health General Secretariat </t>
  </si>
  <si>
    <t>21EL85</t>
  </si>
  <si>
    <t>Athens Office/ Labour market, Education, Health &amp; Social services</t>
  </si>
  <si>
    <t>Development of a holistic Action Programme (2021-2027) for the social integration of third country nationals in Greece</t>
  </si>
  <si>
    <t xml:space="preserve">Ministry of Migration &amp; Asylum 
Social Integration Directorate (SID) </t>
  </si>
  <si>
    <t>Northern Ireland Cooperation Overseas (NI-CO)</t>
  </si>
  <si>
    <t>E&amp;Y</t>
  </si>
  <si>
    <t xml:space="preserve">ILO </t>
  </si>
  <si>
    <t>REFORM/IM2020/030</t>
  </si>
  <si>
    <t>REFORM/IM2021/001</t>
  </si>
  <si>
    <t>REFORM/AA2021/001</t>
  </si>
  <si>
    <t>REFORM/SC2021/037</t>
  </si>
  <si>
    <t>REFORM/IM2021/019</t>
  </si>
  <si>
    <t>20 (dedicated call)</t>
  </si>
  <si>
    <t>General technical support for the implementation of the Recovery and Resilience Plan</t>
  </si>
  <si>
    <t>RRP general implementation</t>
  </si>
  <si>
    <t>General Secretariat for Coordination &amp; RRP Coordinating Authority</t>
  </si>
  <si>
    <t>REFORM/SC2021/086</t>
  </si>
  <si>
    <t>REFORM/IM2021/009</t>
  </si>
  <si>
    <t>REFORM/SC2021/103</t>
  </si>
  <si>
    <t>REFORM/IM2021/026</t>
  </si>
  <si>
    <t>Reorganisation of service delivery and standardization of internal procedures of the Greek social welfare benefits organisation</t>
  </si>
  <si>
    <t>REFORM/SC2021/051</t>
  </si>
  <si>
    <t>Deloitte Consulting &amp; Advisory CVBA</t>
  </si>
  <si>
    <t>Development of Social Partnerships in Vocational Education and Training
(Pilot Model EPAL)</t>
  </si>
  <si>
    <t>Deployment of a Strategic Plan and Roadmap for the Implementation of Building Information Modelling (BIM) in Greece</t>
  </si>
  <si>
    <t>REFORM/IM2021/020</t>
  </si>
  <si>
    <t>22EL02</t>
  </si>
  <si>
    <t>22EL03</t>
  </si>
  <si>
    <t>22EL04</t>
  </si>
  <si>
    <t>22EL05</t>
  </si>
  <si>
    <t>22EL06</t>
  </si>
  <si>
    <t>22EL07</t>
  </si>
  <si>
    <t>22EL08</t>
  </si>
  <si>
    <t>22EL28</t>
  </si>
  <si>
    <t>22EL09</t>
  </si>
  <si>
    <t>22EL12</t>
  </si>
  <si>
    <t>22EL13</t>
  </si>
  <si>
    <t>22EL14</t>
  </si>
  <si>
    <t>22EL16</t>
  </si>
  <si>
    <t>22EL01</t>
  </si>
  <si>
    <t>22EL10</t>
  </si>
  <si>
    <t>22EL22</t>
  </si>
  <si>
    <t>Financial sector &amp; Access to Finance</t>
  </si>
  <si>
    <t>Capacity building to the Ministry for Climate Crisis and Civil Protection: Coordinating Emergency preparedness, response and Climate Change adaptation actions</t>
  </si>
  <si>
    <t>Facilitate the deployment of the next generation of digital Public Services for citizens and businesses</t>
  </si>
  <si>
    <t>Gender mainstreaming in public policy and budget processes</t>
  </si>
  <si>
    <t>Bridging the climate financing gap with public policy instruments</t>
  </si>
  <si>
    <t>Building capacity for evidence-informed policymaking in governance and public administration in a post-pandemic Europe</t>
  </si>
  <si>
    <t>Greening taxes – applying the polluter pays principle in practice</t>
  </si>
  <si>
    <t xml:space="preserve">Support on the implementation of a national skills framework for learning pathways </t>
  </si>
  <si>
    <t>Support to the Implementation of the Just Transition</t>
  </si>
  <si>
    <t>Technical support for the establishment of a permanent procedure for integration of third country nationals through the labor market</t>
  </si>
  <si>
    <t>Implementation of the European Child Guarantee</t>
  </si>
  <si>
    <t>Support to Greece's tourism ecosystem: towards a more sustainable, resilient and digital tourism</t>
  </si>
  <si>
    <t>Recharge and Refuel - Clean, smart and fair urban mobility</t>
  </si>
  <si>
    <t>EUSDFA - EL - HCMC</t>
  </si>
  <si>
    <t>EUSDFA - EL - Bank of Greece</t>
  </si>
  <si>
    <t>Regional and local authorities – Enhancing cooperation &amp; Quality of public administration- Improve coordination and quality in the regulatory cycle by introducing forward looking, effective legislative practices</t>
  </si>
  <si>
    <t>Implementation of the European Child Guarantee - Promoting Inclusive Education in Greece Phase II</t>
  </si>
  <si>
    <t>Ministry for Climate Crisis and Civil Protection</t>
  </si>
  <si>
    <t>Ministry of Labour and Social Affairs (General Secretariat for Demography, Family Policy and Gender Equality/GSDFPGE))</t>
  </si>
  <si>
    <t>MINISTRY OF FINANCE – GENERAL SECRETARIAT OF ECONOMIC POLICY - INDEPENDENT DEPARTMENT OF VALUATIONS &amp; DETERMINATION OF PROPERTY VALUES (“ΑΤΕΠΑΑ”)</t>
  </si>
  <si>
    <t>General Secretariat of Coordination of the Presidency of the Government of the Hellenic Republic</t>
  </si>
  <si>
    <t>Ministry of Education and Religious Affairs _x000D_
Ministry of Labour and Social Affairs</t>
  </si>
  <si>
    <t xml:space="preserve">Technical Secretariat SDAM </t>
  </si>
  <si>
    <t>Ministry of Migration &amp; Asylum, Social Integration Directorate (SID)</t>
  </si>
  <si>
    <t>General Secretariat for Social Solidarity and Fight Against Poverty - Ministry of Labour and Social Affairs</t>
  </si>
  <si>
    <t xml:space="preserve">Ministry of Environment and Energy_x000D_
Ministry of Infrastructure and Transport_x000D_
</t>
  </si>
  <si>
    <t>Hellenic Capital Market Commission (HCMC)</t>
  </si>
  <si>
    <t>Bank of Greece</t>
  </si>
  <si>
    <t>Presidency of the Government, Minister of State Mr. George Gerapetritis</t>
  </si>
  <si>
    <t>Ministry of Education and Religious Affairs of Greece</t>
  </si>
  <si>
    <t xml:space="preserve">OECD </t>
  </si>
  <si>
    <t>Ernst &amp; Young Consulting</t>
  </si>
  <si>
    <t>World Bank</t>
  </si>
  <si>
    <t xml:space="preserve">Unicef </t>
  </si>
  <si>
    <t xml:space="preserve">European Agency for Special needs and Inclusive Education </t>
  </si>
  <si>
    <t>Support to the operational modernisation of the Labour Inspectorate and the Mediation and Arbitration Service (OMED) in Greece (previously: Collective Bargaining, Industrial Action– FOLLOW UP)</t>
  </si>
  <si>
    <t xml:space="preserve"> OECD/ITF 
(International Transport Forum)</t>
  </si>
  <si>
    <t xml:space="preserve"> Deutsche Gesellschaft für Internationale 
Zusammenarbeit (GIZ)</t>
  </si>
  <si>
    <t>Upgrading the property valuation system in rural areas in Greece</t>
  </si>
  <si>
    <t>REFORM/GA2021/010</t>
  </si>
  <si>
    <t xml:space="preserve"> EASPD </t>
  </si>
  <si>
    <t>REFORM/SC2021/127</t>
  </si>
  <si>
    <t>REFORM/SC2021/087</t>
  </si>
  <si>
    <t>REFORM/SC2021/084</t>
  </si>
  <si>
    <t>REFORM/SC2022/041</t>
  </si>
  <si>
    <t>REFORM/IM2022/024</t>
  </si>
  <si>
    <t>REFORM/SC2021/004</t>
  </si>
  <si>
    <t>REFORM/SC2021/001</t>
  </si>
  <si>
    <t>Consortium ASCENT</t>
  </si>
  <si>
    <t>REFORM/IM2020/027</t>
  </si>
  <si>
    <t>REFORM/IM2021/008</t>
  </si>
  <si>
    <t>Anastasios Lampropoulos</t>
  </si>
  <si>
    <t>SRSP2020/250.01</t>
  </si>
  <si>
    <t>REFORM/IM2021/007</t>
  </si>
  <si>
    <t>REFORM/IM2021/025</t>
  </si>
  <si>
    <t>21DCEL04</t>
  </si>
  <si>
    <t>REFORM/SC2022/038 (Procedure REFORM/SC2021/146)</t>
  </si>
  <si>
    <t>REFORM/SC2020/134</t>
  </si>
  <si>
    <t>REFORM/IM2021/018</t>
  </si>
  <si>
    <t>Athens Office/ Governance and Public Administration</t>
  </si>
  <si>
    <t>Request ID</t>
  </si>
  <si>
    <t>22EL11 &amp; 22DCEL02</t>
  </si>
  <si>
    <t>22DCEL01</t>
  </si>
  <si>
    <t>Indicative amount</t>
  </si>
  <si>
    <t>23EL02</t>
  </si>
  <si>
    <t>Institutionalizing Behavioral Science for Policy Making to Improve Reform Efforts in Greece</t>
  </si>
  <si>
    <t>Presidency of Government, General Secretariat for Coordination (GSCo)</t>
  </si>
  <si>
    <t>23EL06</t>
  </si>
  <si>
    <t>Task Force against disinformation</t>
  </si>
  <si>
    <t>Ministry for Foreign Affairs</t>
  </si>
  <si>
    <t>23EL08</t>
  </si>
  <si>
    <t>Industrial ecosystems</t>
  </si>
  <si>
    <t xml:space="preserve">1. General Secretariat for Industry, Ministry of Development and Investments_x000D_
2.	General Secretariat for Εmployment – Ministry of Labour and Social Affairs_x000D_
3.	General Secretariat for Vocational Education, Training, Lifelong Learning and Youth – Ministry of Education and Religious Affairs_x000D_
4.	Public Employment Service_x000D_
5.	Hellenic Industrial Property Organisation_x000D_
</t>
  </si>
  <si>
    <t>23EL21</t>
  </si>
  <si>
    <t>ESG risk management framework for the financial sector</t>
  </si>
  <si>
    <t>Hellenic Capital Market Commission</t>
  </si>
  <si>
    <t>23EL22</t>
  </si>
  <si>
    <t>Labour Market, Education, Health and Social Services</t>
  </si>
  <si>
    <t>Towards person-centered integrated care</t>
  </si>
  <si>
    <t>23EL23</t>
  </si>
  <si>
    <t xml:space="preserve">Strengthening the capacity of Independent Fiscal Institutions (IFIs) </t>
  </si>
  <si>
    <t xml:space="preserve">Hellenic Fiscal Council </t>
  </si>
  <si>
    <t>23EL25</t>
  </si>
  <si>
    <t>PACE - Modernisation of the human resources management model</t>
  </si>
  <si>
    <t>Ministry of Interior (MoI)</t>
  </si>
  <si>
    <t>23EL27</t>
  </si>
  <si>
    <t>DRIVING TRANSFORMATIONAL CHANGE OF THE EKDDA</t>
  </si>
  <si>
    <t>National Center for Public Administration and Local Government (EKDDA)</t>
  </si>
  <si>
    <t>23EL30</t>
  </si>
  <si>
    <t>Implementation Study, Design, and Deployment of project finance capabilities with an emphasis on sustainable infrastructure for the Hellenic Development Bank (HDB)</t>
  </si>
  <si>
    <t>Hellenic Development Bank</t>
  </si>
  <si>
    <t>23EL34</t>
  </si>
  <si>
    <t>IMPROVE THE QUALITY OF MULTI-LEVEL GOVERNANCE AND STRENGHTENING THE RESILIENCE OF ISLAND ECONOMIES OF CROATIA, GREECE, AND SWEDEN</t>
  </si>
  <si>
    <t>Secretariat General for Aegean &amp; Island Policy, Ministry of Maritime Affairs and Insular Policy</t>
  </si>
  <si>
    <t>23EL35</t>
  </si>
  <si>
    <t>Enhance strategic tax administration reforms through Tax Administration Diagnostic Assessment Tool in Greece</t>
  </si>
  <si>
    <t>Independent Authority for Public Revenue (IAPR)</t>
  </si>
  <si>
    <t>23EL36</t>
  </si>
  <si>
    <t>Implementation of the BIM Roadmap in Greece, including pilot projects</t>
  </si>
  <si>
    <t>23EL38</t>
  </si>
  <si>
    <t>Capacity building on advanced data-driven approaches and tools for risk assessment and tax audits Greece</t>
  </si>
  <si>
    <t>23EL42</t>
  </si>
  <si>
    <t>Professionalisation of public procurement personal - fostering strategic methodologies, integrity and transparency</t>
  </si>
  <si>
    <t>IBF International Consulting SA</t>
  </si>
  <si>
    <t>Amount</t>
  </si>
  <si>
    <t>ICF SA</t>
  </si>
  <si>
    <t>Support to REPowerEU</t>
  </si>
  <si>
    <t>23HR01</t>
  </si>
  <si>
    <t>Director General for Administrative Procedures in the Public Sector
General Secretariat of Digital Governance and Simplification of Procedures
Hellenic Ministry of Digital Governance</t>
  </si>
  <si>
    <t>23LV29</t>
  </si>
  <si>
    <t>Developing in-house capacity for Latvia and other Member States</t>
  </si>
  <si>
    <t>23FI06</t>
  </si>
  <si>
    <t>23FI07</t>
  </si>
  <si>
    <t>Proof of concept of AI models in market abuse monitoring</t>
  </si>
  <si>
    <t xml:space="preserve"> Industrial ecosystems</t>
  </si>
  <si>
    <t>Financial Sector &amp; Access to Finance</t>
  </si>
  <si>
    <t>Sustainable Growth &amp; Business Environment</t>
  </si>
  <si>
    <t>23FR13</t>
  </si>
  <si>
    <t>PACE - Civil Service Mobility</t>
  </si>
  <si>
    <t>Ministry of Interior, Secretariat General For Public Sector Human Resources</t>
  </si>
  <si>
    <t>Government of Central Region of Greece: Roula Kechri, Regional Governor’s Advisor, EU programs &amp; Int’l Relations</t>
  </si>
  <si>
    <t>The Administration Service</t>
  </si>
  <si>
    <t>Ministry of Development and Investment
General Secretariat of Public Investment-Partnership Agreement
Public Investment Directorate</t>
  </si>
  <si>
    <t>a) Ministry of Finance _x000D_
b) Ministry of Development and Investments - General Secretariat for Industry_x000D_
c) Ministry of the Environment and Energy  - General Secretariat for Natural Environment and Water_x000D_</t>
  </si>
  <si>
    <t xml:space="preserve"> Measuring Citizen’s Satisfaction with Key Government Services for Better Performance and Enhanced Trust</t>
  </si>
  <si>
    <t>TSI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</si>
</sst>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d/mm/yy;@"/>
    <numFmt numFmtId="166" formatCode="&quot;€&quot;#,##0"/>
    <numFmt numFmtId="167" formatCode="[$€-2]\ #,##0;[Red]\-[$€-2]\ #,##0"/>
    <numFmt numFmtId="168" formatCode="_-[$€-1809]* #,##0_-;\-[$€-1809]* #,##0_-;_-[$€-1809]* &quot;-&quot;??_-;_-@_-"/>
    <numFmt numFmtId="169" formatCode="_-* #,##0\ [$€-80C]_-;\-* #,##0\ [$€-80C]_-;_-* &quot;-&quot;??\ [$€-80C]_-;_-@_-"/>
    <numFmt numFmtId="172" formatCode="_-* #,##0\ &quot;€&quot;_-;\-* #,##0\ &quot;€&quot;_-;_-* &quot;-&quot;??\ &quot;€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1"/>
      <color rgb="FF333333"/>
      <name val="Calibri"/>
      <family val="2"/>
    </font>
    <font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b/>
      <sz val="16"/>
      <color theme="0"/>
      <name val="Calibri"/>
      <family val="2"/>
      <charset val="161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4" borderId="14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5"/>
    </xf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168" fontId="27" fillId="0" borderId="0" xfId="0" applyNumberFormat="1" applyFont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28" fillId="34" borderId="10" xfId="0" applyNumberFormat="1" applyFont="1" applyFill="1" applyBorder="1" applyAlignment="1">
      <alignment horizontal="center" vertical="center" wrapText="1"/>
    </xf>
    <xf numFmtId="0" fontId="22" fillId="35" borderId="10" xfId="0" applyNumberFormat="1" applyFont="1" applyFill="1" applyBorder="1" applyAlignment="1">
      <alignment horizontal="center" vertical="center" wrapText="1"/>
    </xf>
    <xf numFmtId="0" fontId="25" fillId="35" borderId="10" xfId="0" applyNumberFormat="1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166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67" fontId="0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69" fontId="0" fillId="0" borderId="10" xfId="0" applyNumberFormat="1" applyFont="1" applyFill="1" applyBorder="1" applyAlignment="1">
      <alignment horizontal="center" vertical="center" wrapText="1"/>
    </xf>
    <xf numFmtId="17" fontId="22" fillId="0" borderId="10" xfId="0" applyNumberFormat="1" applyFont="1" applyFill="1" applyBorder="1" applyAlignment="1">
      <alignment horizontal="center" vertical="center" wrapText="1"/>
    </xf>
    <xf numFmtId="169" fontId="22" fillId="0" borderId="10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7" fontId="22" fillId="0" borderId="19" xfId="0" applyNumberFormat="1" applyFont="1" applyFill="1" applyBorder="1" applyAlignment="1">
      <alignment horizontal="center" vertical="center" wrapText="1"/>
    </xf>
    <xf numFmtId="169" fontId="22" fillId="0" borderId="19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" fontId="22" fillId="0" borderId="17" xfId="0" applyNumberFormat="1" applyFont="1" applyFill="1" applyBorder="1" applyAlignment="1">
      <alignment horizontal="center" vertical="center" wrapText="1"/>
    </xf>
    <xf numFmtId="169" fontId="22" fillId="0" borderId="1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/>
    <xf numFmtId="0" fontId="16" fillId="0" borderId="10" xfId="0" applyFont="1" applyFill="1" applyBorder="1" applyAlignment="1">
      <alignment horizontal="center" vertical="center" wrapText="1"/>
    </xf>
    <xf numFmtId="168" fontId="25" fillId="0" borderId="10" xfId="44" applyNumberFormat="1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3" fontId="0" fillId="0" borderId="10" xfId="0" applyNumberFormat="1" applyFont="1" applyFill="1" applyBorder="1" applyAlignment="1">
      <alignment horizontal="center" vertical="center" wrapText="1"/>
    </xf>
    <xf numFmtId="165" fontId="21" fillId="33" borderId="13" xfId="42" applyNumberFormat="1" applyFont="1" applyFill="1" applyBorder="1" applyAlignment="1">
      <alignment horizontal="center" vertical="center" wrapText="1"/>
    </xf>
    <xf numFmtId="165" fontId="21" fillId="33" borderId="22" xfId="42" applyNumberFormat="1" applyFont="1" applyFill="1" applyBorder="1" applyAlignment="1">
      <alignment horizontal="center" vertical="center" wrapText="1"/>
    </xf>
    <xf numFmtId="165" fontId="21" fillId="33" borderId="11" xfId="42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17" fontId="22" fillId="0" borderId="17" xfId="0" applyNumberFormat="1" applyFont="1" applyFill="1" applyBorder="1" applyAlignment="1">
      <alignment horizontal="center" vertical="center" wrapText="1"/>
    </xf>
    <xf numFmtId="17" fontId="22" fillId="0" borderId="18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165" fontId="21" fillId="33" borderId="15" xfId="42" applyNumberFormat="1" applyFont="1" applyFill="1" applyBorder="1" applyAlignment="1">
      <alignment horizontal="center" vertical="center" wrapText="1"/>
    </xf>
    <xf numFmtId="165" fontId="21" fillId="33" borderId="16" xfId="42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72" fontId="22" fillId="35" borderId="10" xfId="56" applyNumberFormat="1" applyFont="1" applyFill="1" applyBorder="1" applyAlignment="1">
      <alignment horizontal="center" vertical="center" wrapText="1"/>
    </xf>
    <xf numFmtId="0" fontId="30" fillId="33" borderId="24" xfId="0" applyNumberFormat="1" applyFont="1" applyFill="1" applyBorder="1" applyAlignment="1">
      <alignment horizontal="center" vertical="center" wrapText="1"/>
    </xf>
    <xf numFmtId="0" fontId="30" fillId="33" borderId="25" xfId="0" applyNumberFormat="1" applyFont="1" applyFill="1" applyBorder="1" applyAlignment="1">
      <alignment horizontal="center" vertical="center" wrapText="1"/>
    </xf>
    <xf numFmtId="0" fontId="30" fillId="33" borderId="21" xfId="0" applyNumberFormat="1" applyFont="1" applyFill="1" applyBorder="1" applyAlignment="1">
      <alignment horizontal="center" vertical="center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Currency" xfId="56" builtinId="4"/>
    <cellStyle name="Currency 2" xfId="55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Κανονικό 11" xfId="49"/>
    <cellStyle name="Κανονικό 12" xfId="50"/>
    <cellStyle name="Κανονικό 13" xfId="51"/>
    <cellStyle name="Κανονικό 2" xfId="43"/>
    <cellStyle name="Κανονικό 3" xfId="45"/>
    <cellStyle name="Κανονικό 4" xfId="52"/>
    <cellStyle name="Κανονικό 5" xfId="46"/>
    <cellStyle name="Κανονικό 6" xfId="54"/>
    <cellStyle name="Κανονικό 7" xfId="47"/>
    <cellStyle name="Κανονικό 8" xfId="53"/>
    <cellStyle name="Κανονικό 9" xfId="48"/>
  </cellStyles>
  <dxfs count="15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gate.ec.europa.eu/srss/browse/SRSS-37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G1" sqref="G1"/>
    </sheetView>
  </sheetViews>
  <sheetFormatPr defaultRowHeight="15" x14ac:dyDescent="0.25"/>
  <cols>
    <col min="3" max="3" width="16.28515625" customWidth="1"/>
    <col min="4" max="4" width="46.5703125" customWidth="1"/>
    <col min="5" max="5" width="43.140625" customWidth="1"/>
    <col min="6" max="6" width="19.5703125" customWidth="1"/>
  </cols>
  <sheetData>
    <row r="1" spans="1:6" ht="21" x14ac:dyDescent="0.25">
      <c r="A1" s="72" t="s">
        <v>351</v>
      </c>
      <c r="B1" s="73"/>
      <c r="C1" s="73"/>
      <c r="D1" s="73"/>
      <c r="E1" s="73"/>
      <c r="F1" s="74"/>
    </row>
    <row r="2" spans="1:6" ht="30" x14ac:dyDescent="0.25">
      <c r="A2" s="17" t="s">
        <v>0</v>
      </c>
      <c r="B2" s="17" t="s">
        <v>286</v>
      </c>
      <c r="C2" s="17" t="s">
        <v>1</v>
      </c>
      <c r="D2" s="17" t="s">
        <v>2</v>
      </c>
      <c r="E2" s="17" t="s">
        <v>3</v>
      </c>
      <c r="F2" s="17" t="s">
        <v>289</v>
      </c>
    </row>
    <row r="3" spans="1:6" ht="111" customHeight="1" x14ac:dyDescent="0.25">
      <c r="A3" s="18">
        <v>1</v>
      </c>
      <c r="B3" s="18" t="s">
        <v>290</v>
      </c>
      <c r="C3" s="18" t="s">
        <v>22</v>
      </c>
      <c r="D3" s="19" t="s">
        <v>291</v>
      </c>
      <c r="E3" s="18" t="s">
        <v>292</v>
      </c>
      <c r="F3" s="71">
        <v>500000</v>
      </c>
    </row>
    <row r="4" spans="1:6" ht="63.6" customHeight="1" x14ac:dyDescent="0.25">
      <c r="A4" s="18">
        <v>2</v>
      </c>
      <c r="B4" s="18" t="s">
        <v>293</v>
      </c>
      <c r="C4" s="18" t="s">
        <v>24</v>
      </c>
      <c r="D4" s="19" t="s">
        <v>294</v>
      </c>
      <c r="E4" s="18" t="s">
        <v>295</v>
      </c>
      <c r="F4" s="71">
        <v>150000</v>
      </c>
    </row>
    <row r="5" spans="1:6" ht="171.95" customHeight="1" x14ac:dyDescent="0.25">
      <c r="A5" s="18">
        <v>3</v>
      </c>
      <c r="B5" s="18" t="s">
        <v>296</v>
      </c>
      <c r="C5" s="18" t="s">
        <v>23</v>
      </c>
      <c r="D5" s="19" t="s">
        <v>297</v>
      </c>
      <c r="E5" s="18" t="s">
        <v>298</v>
      </c>
      <c r="F5" s="71">
        <v>700000</v>
      </c>
    </row>
    <row r="6" spans="1:6" ht="45" x14ac:dyDescent="0.25">
      <c r="A6" s="18">
        <v>4</v>
      </c>
      <c r="B6" s="18" t="s">
        <v>299</v>
      </c>
      <c r="C6" s="18" t="s">
        <v>20</v>
      </c>
      <c r="D6" s="19" t="s">
        <v>300</v>
      </c>
      <c r="E6" s="18" t="s">
        <v>301</v>
      </c>
      <c r="F6" s="71">
        <v>400000</v>
      </c>
    </row>
    <row r="7" spans="1:6" ht="60" x14ac:dyDescent="0.25">
      <c r="A7" s="18">
        <v>5</v>
      </c>
      <c r="B7" s="18" t="s">
        <v>302</v>
      </c>
      <c r="C7" s="18" t="s">
        <v>303</v>
      </c>
      <c r="D7" s="19" t="s">
        <v>304</v>
      </c>
      <c r="E7" s="18" t="s">
        <v>13</v>
      </c>
      <c r="F7" s="71">
        <v>750000</v>
      </c>
    </row>
    <row r="8" spans="1:6" ht="75" x14ac:dyDescent="0.25">
      <c r="A8" s="18">
        <v>6</v>
      </c>
      <c r="B8" s="18" t="s">
        <v>305</v>
      </c>
      <c r="C8" s="18" t="s">
        <v>28</v>
      </c>
      <c r="D8" s="19" t="s">
        <v>306</v>
      </c>
      <c r="E8" s="18" t="s">
        <v>307</v>
      </c>
      <c r="F8" s="71">
        <v>271429</v>
      </c>
    </row>
    <row r="9" spans="1:6" ht="45" x14ac:dyDescent="0.25">
      <c r="A9" s="18">
        <v>7</v>
      </c>
      <c r="B9" s="18" t="s">
        <v>308</v>
      </c>
      <c r="C9" s="18" t="s">
        <v>22</v>
      </c>
      <c r="D9" s="19" t="s">
        <v>309</v>
      </c>
      <c r="E9" s="18" t="s">
        <v>310</v>
      </c>
      <c r="F9" s="71">
        <v>17125</v>
      </c>
    </row>
    <row r="10" spans="1:6" ht="45" x14ac:dyDescent="0.25">
      <c r="A10" s="18">
        <v>8</v>
      </c>
      <c r="B10" s="18" t="s">
        <v>311</v>
      </c>
      <c r="C10" s="18" t="s">
        <v>22</v>
      </c>
      <c r="D10" s="19" t="s">
        <v>312</v>
      </c>
      <c r="E10" s="18" t="s">
        <v>313</v>
      </c>
      <c r="F10" s="71">
        <v>680000</v>
      </c>
    </row>
    <row r="11" spans="1:6" ht="60" x14ac:dyDescent="0.25">
      <c r="A11" s="18">
        <v>9</v>
      </c>
      <c r="B11" s="18" t="s">
        <v>314</v>
      </c>
      <c r="C11" s="18" t="s">
        <v>20</v>
      </c>
      <c r="D11" s="19" t="s">
        <v>315</v>
      </c>
      <c r="E11" s="18" t="s">
        <v>316</v>
      </c>
      <c r="F11" s="71">
        <v>400000</v>
      </c>
    </row>
    <row r="12" spans="1:6" ht="60" x14ac:dyDescent="0.25">
      <c r="A12" s="18">
        <v>10</v>
      </c>
      <c r="B12" s="18" t="s">
        <v>317</v>
      </c>
      <c r="C12" s="18" t="s">
        <v>23</v>
      </c>
      <c r="D12" s="19" t="s">
        <v>318</v>
      </c>
      <c r="E12" s="18" t="s">
        <v>319</v>
      </c>
      <c r="F12" s="71">
        <v>433333</v>
      </c>
    </row>
    <row r="13" spans="1:6" ht="75" x14ac:dyDescent="0.25">
      <c r="A13" s="18">
        <v>11</v>
      </c>
      <c r="B13" s="18" t="s">
        <v>320</v>
      </c>
      <c r="C13" s="18" t="s">
        <v>28</v>
      </c>
      <c r="D13" s="19" t="s">
        <v>321</v>
      </c>
      <c r="E13" s="18" t="s">
        <v>322</v>
      </c>
      <c r="F13" s="71">
        <v>650000</v>
      </c>
    </row>
    <row r="14" spans="1:6" ht="45" x14ac:dyDescent="0.25">
      <c r="A14" s="18">
        <v>12</v>
      </c>
      <c r="B14" s="18" t="s">
        <v>323</v>
      </c>
      <c r="C14" s="18" t="s">
        <v>23</v>
      </c>
      <c r="D14" s="19" t="s">
        <v>324</v>
      </c>
      <c r="E14" s="18" t="s">
        <v>16</v>
      </c>
      <c r="F14" s="71">
        <v>550000</v>
      </c>
    </row>
    <row r="15" spans="1:6" ht="75" x14ac:dyDescent="0.25">
      <c r="A15" s="18">
        <v>13</v>
      </c>
      <c r="B15" s="18" t="s">
        <v>325</v>
      </c>
      <c r="C15" s="18" t="s">
        <v>28</v>
      </c>
      <c r="D15" s="19" t="s">
        <v>326</v>
      </c>
      <c r="E15" s="18" t="s">
        <v>322</v>
      </c>
      <c r="F15" s="71">
        <v>660000</v>
      </c>
    </row>
    <row r="16" spans="1:6" ht="45" x14ac:dyDescent="0.25">
      <c r="A16" s="18">
        <v>14</v>
      </c>
      <c r="B16" s="18" t="s">
        <v>327</v>
      </c>
      <c r="C16" s="18" t="s">
        <v>22</v>
      </c>
      <c r="D16" s="19" t="s">
        <v>328</v>
      </c>
      <c r="E16" s="18" t="s">
        <v>31</v>
      </c>
      <c r="F16" s="71">
        <v>300000</v>
      </c>
    </row>
    <row r="17" spans="1:6" ht="75" x14ac:dyDescent="0.25">
      <c r="A17" s="18">
        <v>15</v>
      </c>
      <c r="B17" s="18" t="s">
        <v>333</v>
      </c>
      <c r="C17" s="18" t="s">
        <v>7</v>
      </c>
      <c r="D17" s="19" t="s">
        <v>350</v>
      </c>
      <c r="E17" s="18" t="s">
        <v>334</v>
      </c>
      <c r="F17" s="71">
        <v>186364</v>
      </c>
    </row>
    <row r="18" spans="1:6" ht="45" x14ac:dyDescent="0.25">
      <c r="A18" s="18">
        <v>16</v>
      </c>
      <c r="B18" s="18" t="s">
        <v>335</v>
      </c>
      <c r="C18" s="18" t="s">
        <v>7</v>
      </c>
      <c r="D18" s="19" t="s">
        <v>336</v>
      </c>
      <c r="E18" s="18" t="s">
        <v>347</v>
      </c>
      <c r="F18" s="71">
        <v>357143</v>
      </c>
    </row>
    <row r="19" spans="1:6" ht="60" x14ac:dyDescent="0.25">
      <c r="A19" s="18">
        <v>17</v>
      </c>
      <c r="B19" s="18" t="s">
        <v>337</v>
      </c>
      <c r="C19" s="18" t="s">
        <v>342</v>
      </c>
      <c r="D19" s="19" t="s">
        <v>340</v>
      </c>
      <c r="E19" s="18" t="s">
        <v>346</v>
      </c>
      <c r="F19" s="71">
        <v>260000</v>
      </c>
    </row>
    <row r="20" spans="1:6" ht="45" x14ac:dyDescent="0.25">
      <c r="A20" s="18">
        <v>18</v>
      </c>
      <c r="B20" s="18" t="s">
        <v>338</v>
      </c>
      <c r="C20" s="18" t="s">
        <v>341</v>
      </c>
      <c r="D20" s="19" t="s">
        <v>339</v>
      </c>
      <c r="E20" s="18" t="s">
        <v>301</v>
      </c>
      <c r="F20" s="71">
        <v>62500</v>
      </c>
    </row>
    <row r="21" spans="1:6" ht="45" x14ac:dyDescent="0.25">
      <c r="A21" s="18">
        <v>19</v>
      </c>
      <c r="B21" s="18" t="s">
        <v>343</v>
      </c>
      <c r="C21" s="18" t="s">
        <v>22</v>
      </c>
      <c r="D21" s="19" t="s">
        <v>344</v>
      </c>
      <c r="E21" s="18" t="s">
        <v>345</v>
      </c>
      <c r="F21" s="71">
        <v>20904</v>
      </c>
    </row>
  </sheetData>
  <mergeCells count="1">
    <mergeCell ref="A1:F1"/>
  </mergeCells>
  <hyperlinks>
    <hyperlink ref="D6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ColWidth="8.7109375" defaultRowHeight="15" x14ac:dyDescent="0.25"/>
  <cols>
    <col min="1" max="1" width="10.85546875" style="3" customWidth="1"/>
    <col min="2" max="2" width="12.28515625" style="3" customWidth="1"/>
    <col min="3" max="3" width="27" style="3" bestFit="1" customWidth="1"/>
    <col min="4" max="4" width="29.5703125" style="3" customWidth="1"/>
    <col min="5" max="5" width="34.42578125" style="3" bestFit="1" customWidth="1"/>
    <col min="6" max="6" width="20.85546875" style="3" bestFit="1" customWidth="1"/>
    <col min="7" max="7" width="33.140625" style="3" bestFit="1" customWidth="1"/>
    <col min="8" max="8" width="7.28515625" style="3" bestFit="1" customWidth="1"/>
    <col min="9" max="16384" width="8.7109375" style="3"/>
  </cols>
  <sheetData>
    <row r="1" spans="1:7" ht="30.95" customHeight="1" x14ac:dyDescent="0.25">
      <c r="A1" s="67" t="s">
        <v>126</v>
      </c>
      <c r="B1" s="68"/>
      <c r="C1" s="68"/>
      <c r="D1" s="68"/>
      <c r="E1" s="68"/>
      <c r="F1" s="68"/>
      <c r="G1" s="52"/>
    </row>
    <row r="2" spans="1:7" x14ac:dyDescent="0.25">
      <c r="A2" s="4" t="s">
        <v>0</v>
      </c>
      <c r="B2" s="6" t="s">
        <v>286</v>
      </c>
      <c r="C2" s="5" t="s">
        <v>1</v>
      </c>
      <c r="D2" s="5" t="s">
        <v>2</v>
      </c>
      <c r="E2" s="5" t="s">
        <v>3</v>
      </c>
      <c r="F2" s="5" t="s">
        <v>5</v>
      </c>
      <c r="G2" s="5" t="s">
        <v>330</v>
      </c>
    </row>
    <row r="3" spans="1:7" ht="90" x14ac:dyDescent="0.25">
      <c r="A3" s="23">
        <v>1</v>
      </c>
      <c r="B3" s="23" t="s">
        <v>210</v>
      </c>
      <c r="C3" s="23" t="s">
        <v>8</v>
      </c>
      <c r="D3" s="49" t="s">
        <v>227</v>
      </c>
      <c r="E3" s="23" t="s">
        <v>243</v>
      </c>
      <c r="F3" s="29" t="s">
        <v>26</v>
      </c>
      <c r="G3" s="50">
        <v>1500000</v>
      </c>
    </row>
    <row r="4" spans="1:7" ht="60" x14ac:dyDescent="0.25">
      <c r="A4" s="23">
        <v>2</v>
      </c>
      <c r="B4" s="23" t="s">
        <v>211</v>
      </c>
      <c r="C4" s="23" t="s">
        <v>7</v>
      </c>
      <c r="D4" s="49" t="s">
        <v>228</v>
      </c>
      <c r="E4" s="23" t="s">
        <v>133</v>
      </c>
      <c r="F4" s="46" t="s">
        <v>147</v>
      </c>
      <c r="G4" s="50">
        <v>100000</v>
      </c>
    </row>
    <row r="5" spans="1:7" ht="63.6" customHeight="1" x14ac:dyDescent="0.25">
      <c r="A5" s="23">
        <v>3</v>
      </c>
      <c r="B5" s="23" t="s">
        <v>212</v>
      </c>
      <c r="C5" s="23" t="s">
        <v>14</v>
      </c>
      <c r="D5" s="49" t="s">
        <v>229</v>
      </c>
      <c r="E5" s="23" t="s">
        <v>244</v>
      </c>
      <c r="F5" s="23" t="s">
        <v>147</v>
      </c>
      <c r="G5" s="50">
        <v>580000</v>
      </c>
    </row>
    <row r="6" spans="1:7" ht="75" x14ac:dyDescent="0.25">
      <c r="A6" s="24">
        <v>4</v>
      </c>
      <c r="B6" s="23" t="s">
        <v>213</v>
      </c>
      <c r="C6" s="23" t="s">
        <v>14</v>
      </c>
      <c r="D6" s="49" t="s">
        <v>264</v>
      </c>
      <c r="E6" s="23" t="s">
        <v>245</v>
      </c>
      <c r="F6" s="23" t="s">
        <v>257</v>
      </c>
      <c r="G6" s="50">
        <v>332400</v>
      </c>
    </row>
    <row r="7" spans="1:7" ht="105" x14ac:dyDescent="0.25">
      <c r="A7" s="23">
        <v>5</v>
      </c>
      <c r="B7" s="23" t="s">
        <v>214</v>
      </c>
      <c r="C7" s="23" t="s">
        <v>226</v>
      </c>
      <c r="D7" s="49" t="s">
        <v>230</v>
      </c>
      <c r="E7" s="23" t="s">
        <v>349</v>
      </c>
      <c r="F7" s="23" t="s">
        <v>206</v>
      </c>
      <c r="G7" s="50">
        <v>489912</v>
      </c>
    </row>
    <row r="8" spans="1:7" ht="75" x14ac:dyDescent="0.25">
      <c r="A8" s="23">
        <v>6</v>
      </c>
      <c r="B8" s="23" t="s">
        <v>215</v>
      </c>
      <c r="C8" s="23" t="s">
        <v>7</v>
      </c>
      <c r="D8" s="49" t="s">
        <v>231</v>
      </c>
      <c r="E8" s="23" t="s">
        <v>246</v>
      </c>
      <c r="F8" s="29" t="s">
        <v>256</v>
      </c>
      <c r="G8" s="50">
        <v>208750</v>
      </c>
    </row>
    <row r="9" spans="1:7" ht="45" x14ac:dyDescent="0.25">
      <c r="A9" s="23">
        <v>7</v>
      </c>
      <c r="B9" s="23" t="s">
        <v>216</v>
      </c>
      <c r="C9" s="23" t="s">
        <v>14</v>
      </c>
      <c r="D9" s="49" t="s">
        <v>232</v>
      </c>
      <c r="E9" s="23" t="s">
        <v>19</v>
      </c>
      <c r="F9" s="23" t="s">
        <v>52</v>
      </c>
      <c r="G9" s="50">
        <v>700000</v>
      </c>
    </row>
    <row r="10" spans="1:7" ht="48" customHeight="1" x14ac:dyDescent="0.25">
      <c r="A10" s="23">
        <v>8</v>
      </c>
      <c r="B10" s="23" t="s">
        <v>217</v>
      </c>
      <c r="C10" s="23" t="s">
        <v>18</v>
      </c>
      <c r="D10" s="49" t="s">
        <v>233</v>
      </c>
      <c r="E10" s="23" t="s">
        <v>247</v>
      </c>
      <c r="F10" s="23" t="s">
        <v>258</v>
      </c>
      <c r="G10" s="50">
        <v>750000</v>
      </c>
    </row>
    <row r="11" spans="1:7" ht="30" x14ac:dyDescent="0.25">
      <c r="A11" s="24">
        <v>9</v>
      </c>
      <c r="B11" s="23" t="s">
        <v>218</v>
      </c>
      <c r="C11" s="23" t="s">
        <v>8</v>
      </c>
      <c r="D11" s="49" t="s">
        <v>234</v>
      </c>
      <c r="E11" s="23" t="s">
        <v>248</v>
      </c>
      <c r="F11" s="23" t="s">
        <v>331</v>
      </c>
      <c r="G11" s="50">
        <v>600000</v>
      </c>
    </row>
    <row r="12" spans="1:7" ht="83.45" customHeight="1" x14ac:dyDescent="0.25">
      <c r="A12" s="23">
        <v>10</v>
      </c>
      <c r="B12" s="23" t="s">
        <v>287</v>
      </c>
      <c r="C12" s="23" t="s">
        <v>24</v>
      </c>
      <c r="D12" s="49" t="s">
        <v>235</v>
      </c>
      <c r="E12" s="23" t="s">
        <v>249</v>
      </c>
      <c r="F12" s="23" t="s">
        <v>178</v>
      </c>
      <c r="G12" s="50">
        <v>350000</v>
      </c>
    </row>
    <row r="13" spans="1:7" ht="45" x14ac:dyDescent="0.25">
      <c r="A13" s="23">
        <v>11</v>
      </c>
      <c r="B13" s="23" t="s">
        <v>219</v>
      </c>
      <c r="C13" s="23" t="s">
        <v>18</v>
      </c>
      <c r="D13" s="49" t="s">
        <v>236</v>
      </c>
      <c r="E13" s="23" t="s">
        <v>250</v>
      </c>
      <c r="F13" s="23" t="s">
        <v>259</v>
      </c>
      <c r="G13" s="50">
        <v>800000</v>
      </c>
    </row>
    <row r="14" spans="1:7" ht="60" x14ac:dyDescent="0.25">
      <c r="A14" s="24">
        <v>12</v>
      </c>
      <c r="B14" s="23" t="s">
        <v>220</v>
      </c>
      <c r="C14" s="23" t="s">
        <v>8</v>
      </c>
      <c r="D14" s="49" t="s">
        <v>237</v>
      </c>
      <c r="E14" s="23" t="s">
        <v>17</v>
      </c>
      <c r="F14" s="23" t="s">
        <v>256</v>
      </c>
      <c r="G14" s="50">
        <v>480000</v>
      </c>
    </row>
    <row r="15" spans="1:7" ht="79.5" customHeight="1" x14ac:dyDescent="0.25">
      <c r="A15" s="54">
        <v>13</v>
      </c>
      <c r="B15" s="54" t="s">
        <v>221</v>
      </c>
      <c r="C15" s="54" t="s">
        <v>8</v>
      </c>
      <c r="D15" s="56" t="s">
        <v>238</v>
      </c>
      <c r="E15" s="54" t="s">
        <v>251</v>
      </c>
      <c r="F15" s="23" t="s">
        <v>262</v>
      </c>
      <c r="G15" s="50">
        <v>600000</v>
      </c>
    </row>
    <row r="16" spans="1:7" ht="79.5" customHeight="1" x14ac:dyDescent="0.25">
      <c r="A16" s="55"/>
      <c r="B16" s="55"/>
      <c r="C16" s="55"/>
      <c r="D16" s="57"/>
      <c r="E16" s="55"/>
      <c r="F16" s="23" t="s">
        <v>263</v>
      </c>
      <c r="G16" s="50">
        <v>350000</v>
      </c>
    </row>
    <row r="17" spans="1:7" ht="84" customHeight="1" x14ac:dyDescent="0.25">
      <c r="A17" s="23">
        <v>14</v>
      </c>
      <c r="B17" s="23" t="s">
        <v>222</v>
      </c>
      <c r="C17" s="23" t="s">
        <v>226</v>
      </c>
      <c r="D17" s="49" t="s">
        <v>239</v>
      </c>
      <c r="E17" s="23" t="s">
        <v>252</v>
      </c>
      <c r="F17" s="23" t="s">
        <v>52</v>
      </c>
      <c r="G17" s="50">
        <v>354000</v>
      </c>
    </row>
    <row r="18" spans="1:7" ht="30" x14ac:dyDescent="0.25">
      <c r="A18" s="24">
        <v>15</v>
      </c>
      <c r="B18" s="23" t="s">
        <v>223</v>
      </c>
      <c r="C18" s="23" t="s">
        <v>226</v>
      </c>
      <c r="D18" s="49" t="s">
        <v>240</v>
      </c>
      <c r="E18" s="23" t="s">
        <v>253</v>
      </c>
      <c r="F18" s="23" t="s">
        <v>52</v>
      </c>
      <c r="G18" s="50">
        <v>354000</v>
      </c>
    </row>
    <row r="19" spans="1:7" ht="118.5" customHeight="1" x14ac:dyDescent="0.25">
      <c r="A19" s="23">
        <v>16</v>
      </c>
      <c r="B19" s="23" t="s">
        <v>224</v>
      </c>
      <c r="C19" s="23" t="s">
        <v>7</v>
      </c>
      <c r="D19" s="49" t="s">
        <v>241</v>
      </c>
      <c r="E19" s="23" t="s">
        <v>254</v>
      </c>
      <c r="F19" s="46" t="s">
        <v>26</v>
      </c>
      <c r="G19" s="50">
        <v>500000</v>
      </c>
    </row>
    <row r="20" spans="1:7" customFormat="1" ht="60" x14ac:dyDescent="0.25">
      <c r="A20" s="23">
        <v>17</v>
      </c>
      <c r="B20" s="23" t="s">
        <v>225</v>
      </c>
      <c r="C20" s="23" t="s">
        <v>18</v>
      </c>
      <c r="D20" s="49" t="s">
        <v>242</v>
      </c>
      <c r="E20" s="23" t="s">
        <v>255</v>
      </c>
      <c r="F20" s="46" t="s">
        <v>260</v>
      </c>
      <c r="G20" s="50">
        <v>349305</v>
      </c>
    </row>
    <row r="21" spans="1:7" ht="65.099999999999994" customHeight="1" x14ac:dyDescent="0.25">
      <c r="A21" s="27">
        <v>18</v>
      </c>
      <c r="B21" s="27" t="s">
        <v>288</v>
      </c>
      <c r="C21" s="27"/>
      <c r="D21" s="27" t="s">
        <v>332</v>
      </c>
      <c r="E21" s="27" t="s">
        <v>27</v>
      </c>
      <c r="F21" s="27"/>
      <c r="G21" s="27"/>
    </row>
    <row r="22" spans="1:7" x14ac:dyDescent="0.25">
      <c r="D22" s="48"/>
    </row>
    <row r="28" spans="1:7" x14ac:dyDescent="0.25">
      <c r="D28" s="20"/>
    </row>
    <row r="32" spans="1:7" x14ac:dyDescent="0.25">
      <c r="D32" s="8"/>
      <c r="F32" s="8"/>
      <c r="G32" s="8"/>
    </row>
    <row r="33" spans="4:7" x14ac:dyDescent="0.25">
      <c r="D33" s="8"/>
      <c r="F33" s="8"/>
      <c r="G33" s="8"/>
    </row>
  </sheetData>
  <mergeCells count="6">
    <mergeCell ref="A1:G1"/>
    <mergeCell ref="B15:B16"/>
    <mergeCell ref="C15:C16"/>
    <mergeCell ref="D15:D16"/>
    <mergeCell ref="E15:E16"/>
    <mergeCell ref="A15:A16"/>
  </mergeCells>
  <pageMargins left="0.7" right="0.7" top="0.75" bottom="0.75" header="0.3" footer="0.3"/>
  <pageSetup paperSize="9" scale="43" fitToHeight="0" orientation="landscape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I1" sqref="I1"/>
    </sheetView>
  </sheetViews>
  <sheetFormatPr defaultColWidth="8.7109375" defaultRowHeight="15" x14ac:dyDescent="0.25"/>
  <cols>
    <col min="1" max="1" width="10.85546875" style="3" customWidth="1"/>
    <col min="2" max="2" width="7.5703125" style="3" customWidth="1"/>
    <col min="3" max="3" width="20" style="3" bestFit="1" customWidth="1"/>
    <col min="4" max="4" width="22.5703125" style="3" customWidth="1"/>
    <col min="5" max="5" width="18.140625" style="3" customWidth="1"/>
    <col min="6" max="6" width="11.5703125" style="3" customWidth="1"/>
    <col min="7" max="7" width="14.28515625" style="3" customWidth="1"/>
    <col min="8" max="8" width="14.42578125" style="3" bestFit="1" customWidth="1"/>
    <col min="9" max="9" width="7.28515625" style="3" bestFit="1" customWidth="1"/>
    <col min="10" max="16384" width="8.7109375" style="3"/>
  </cols>
  <sheetData>
    <row r="1" spans="1:8" ht="30.95" customHeight="1" x14ac:dyDescent="0.25">
      <c r="A1" s="51" t="s">
        <v>126</v>
      </c>
      <c r="B1" s="52"/>
      <c r="C1" s="53"/>
      <c r="D1" s="53"/>
      <c r="E1" s="53"/>
      <c r="F1" s="53"/>
      <c r="G1" s="53"/>
      <c r="H1" s="53"/>
    </row>
    <row r="2" spans="1:8" ht="30" x14ac:dyDescent="0.25">
      <c r="A2" s="4" t="s">
        <v>0</v>
      </c>
      <c r="B2" s="6" t="s">
        <v>127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 x14ac:dyDescent="0.25">
      <c r="A3" s="58">
        <v>1</v>
      </c>
      <c r="B3" s="60" t="s">
        <v>131</v>
      </c>
      <c r="C3" s="60" t="s">
        <v>20</v>
      </c>
      <c r="D3" s="60" t="s">
        <v>128</v>
      </c>
      <c r="E3" s="60" t="s">
        <v>129</v>
      </c>
      <c r="F3" s="23"/>
      <c r="G3" s="43"/>
      <c r="H3" s="26">
        <v>15000</v>
      </c>
    </row>
    <row r="4" spans="1:8" ht="30" x14ac:dyDescent="0.25">
      <c r="A4" s="59"/>
      <c r="B4" s="61"/>
      <c r="C4" s="61"/>
      <c r="D4" s="61"/>
      <c r="E4" s="61"/>
      <c r="F4" s="23" t="s">
        <v>193</v>
      </c>
      <c r="G4" s="29" t="s">
        <v>130</v>
      </c>
      <c r="H4" s="26">
        <v>300000</v>
      </c>
    </row>
    <row r="5" spans="1:8" ht="60" x14ac:dyDescent="0.25">
      <c r="A5" s="23">
        <v>2</v>
      </c>
      <c r="B5" s="45" t="s">
        <v>134</v>
      </c>
      <c r="C5" s="23" t="s">
        <v>7</v>
      </c>
      <c r="D5" s="23" t="s">
        <v>132</v>
      </c>
      <c r="E5" s="23" t="s">
        <v>133</v>
      </c>
      <c r="F5" s="23"/>
      <c r="G5" s="46" t="s">
        <v>26</v>
      </c>
      <c r="H5" s="26">
        <v>700000</v>
      </c>
    </row>
    <row r="6" spans="1:8" ht="63.6" customHeight="1" x14ac:dyDescent="0.25">
      <c r="A6" s="23">
        <v>3</v>
      </c>
      <c r="B6" s="47" t="s">
        <v>137</v>
      </c>
      <c r="C6" s="23" t="s">
        <v>14</v>
      </c>
      <c r="D6" s="23" t="s">
        <v>135</v>
      </c>
      <c r="E6" s="23" t="s">
        <v>136</v>
      </c>
      <c r="F6" s="23" t="s">
        <v>200</v>
      </c>
      <c r="G6" s="46" t="s">
        <v>329</v>
      </c>
      <c r="H6" s="26">
        <v>330000</v>
      </c>
    </row>
    <row r="7" spans="1:8" ht="150" x14ac:dyDescent="0.25">
      <c r="A7" s="24">
        <v>4</v>
      </c>
      <c r="B7" s="47" t="s">
        <v>139</v>
      </c>
      <c r="C7" s="23" t="s">
        <v>14</v>
      </c>
      <c r="D7" s="23" t="s">
        <v>138</v>
      </c>
      <c r="E7" s="23" t="s">
        <v>348</v>
      </c>
      <c r="F7" s="23" t="s">
        <v>194</v>
      </c>
      <c r="G7" s="27" t="s">
        <v>189</v>
      </c>
      <c r="H7" s="26">
        <v>319850</v>
      </c>
    </row>
    <row r="8" spans="1:8" ht="105" x14ac:dyDescent="0.25">
      <c r="A8" s="23">
        <v>5</v>
      </c>
      <c r="B8" s="47" t="s">
        <v>142</v>
      </c>
      <c r="C8" s="23" t="s">
        <v>18</v>
      </c>
      <c r="D8" s="23" t="s">
        <v>140</v>
      </c>
      <c r="E8" s="23" t="s">
        <v>141</v>
      </c>
      <c r="F8" s="23" t="s">
        <v>265</v>
      </c>
      <c r="G8" s="46" t="s">
        <v>266</v>
      </c>
      <c r="H8" s="26">
        <v>299349.62</v>
      </c>
    </row>
    <row r="9" spans="1:8" ht="30" x14ac:dyDescent="0.25">
      <c r="A9" s="23">
        <v>6</v>
      </c>
      <c r="B9" s="29" t="s">
        <v>144</v>
      </c>
      <c r="C9" s="29" t="s">
        <v>20</v>
      </c>
      <c r="D9" s="29" t="s">
        <v>143</v>
      </c>
      <c r="E9" s="29" t="s">
        <v>55</v>
      </c>
      <c r="F9" s="29" t="s">
        <v>193</v>
      </c>
      <c r="G9" s="29" t="s">
        <v>130</v>
      </c>
      <c r="H9" s="26">
        <v>300000</v>
      </c>
    </row>
    <row r="10" spans="1:8" s="16" customFormat="1" ht="30" x14ac:dyDescent="0.25">
      <c r="A10" s="62">
        <v>7</v>
      </c>
      <c r="B10" s="64" t="s">
        <v>148</v>
      </c>
      <c r="C10" s="54" t="s">
        <v>7</v>
      </c>
      <c r="D10" s="54" t="s">
        <v>145</v>
      </c>
      <c r="E10" s="54" t="s">
        <v>146</v>
      </c>
      <c r="F10" s="60"/>
      <c r="G10" s="29" t="s">
        <v>257</v>
      </c>
      <c r="H10" s="26">
        <f>400000+250000</f>
        <v>650000</v>
      </c>
    </row>
    <row r="11" spans="1:8" ht="30" x14ac:dyDescent="0.25">
      <c r="A11" s="63"/>
      <c r="B11" s="65"/>
      <c r="C11" s="66"/>
      <c r="D11" s="66"/>
      <c r="E11" s="66"/>
      <c r="F11" s="61"/>
      <c r="G11" s="46" t="s">
        <v>147</v>
      </c>
      <c r="H11" s="26">
        <v>300000</v>
      </c>
    </row>
    <row r="12" spans="1:8" ht="105" x14ac:dyDescent="0.25">
      <c r="A12" s="23">
        <v>8</v>
      </c>
      <c r="B12" s="47" t="s">
        <v>151</v>
      </c>
      <c r="C12" s="23" t="s">
        <v>18</v>
      </c>
      <c r="D12" s="23" t="s">
        <v>149</v>
      </c>
      <c r="E12" s="23" t="s">
        <v>150</v>
      </c>
      <c r="F12" s="23" t="s">
        <v>201</v>
      </c>
      <c r="G12" s="27" t="s">
        <v>45</v>
      </c>
      <c r="H12" s="26">
        <v>350000</v>
      </c>
    </row>
    <row r="13" spans="1:8" ht="45" x14ac:dyDescent="0.25">
      <c r="A13" s="23">
        <v>9</v>
      </c>
      <c r="B13" s="47" t="s">
        <v>154</v>
      </c>
      <c r="C13" s="23" t="s">
        <v>8</v>
      </c>
      <c r="D13" s="23" t="s">
        <v>152</v>
      </c>
      <c r="E13" s="23" t="s">
        <v>153</v>
      </c>
      <c r="F13" s="23" t="s">
        <v>202</v>
      </c>
      <c r="G13" s="27" t="s">
        <v>119</v>
      </c>
      <c r="H13" s="26">
        <v>303340</v>
      </c>
    </row>
    <row r="14" spans="1:8" ht="240" x14ac:dyDescent="0.25">
      <c r="A14" s="24">
        <v>10</v>
      </c>
      <c r="B14" s="47" t="s">
        <v>157</v>
      </c>
      <c r="C14" s="23" t="s">
        <v>20</v>
      </c>
      <c r="D14" s="23" t="s">
        <v>155</v>
      </c>
      <c r="E14" s="23" t="s">
        <v>156</v>
      </c>
      <c r="F14" s="23" t="s">
        <v>279</v>
      </c>
      <c r="G14" s="27" t="s">
        <v>45</v>
      </c>
      <c r="H14" s="26">
        <v>375000</v>
      </c>
    </row>
    <row r="15" spans="1:8" ht="60" x14ac:dyDescent="0.25">
      <c r="A15" s="23">
        <v>11</v>
      </c>
      <c r="B15" s="47" t="s">
        <v>160</v>
      </c>
      <c r="C15" s="23" t="s">
        <v>7</v>
      </c>
      <c r="D15" s="23" t="s">
        <v>158</v>
      </c>
      <c r="E15" s="23" t="s">
        <v>159</v>
      </c>
      <c r="F15" s="23" t="s">
        <v>267</v>
      </c>
      <c r="G15" s="27" t="s">
        <v>118</v>
      </c>
      <c r="H15" s="44">
        <v>306300</v>
      </c>
    </row>
    <row r="16" spans="1:8" ht="105" x14ac:dyDescent="0.25">
      <c r="A16" s="23">
        <v>12</v>
      </c>
      <c r="B16" s="47" t="s">
        <v>162</v>
      </c>
      <c r="C16" s="23" t="s">
        <v>18</v>
      </c>
      <c r="D16" s="23" t="s">
        <v>204</v>
      </c>
      <c r="E16" s="23" t="s">
        <v>161</v>
      </c>
      <c r="F16" s="23" t="s">
        <v>203</v>
      </c>
      <c r="G16" s="27" t="s">
        <v>48</v>
      </c>
      <c r="H16" s="26">
        <v>600000</v>
      </c>
    </row>
    <row r="17" spans="1:8" ht="60" x14ac:dyDescent="0.25">
      <c r="A17" s="24">
        <v>13</v>
      </c>
      <c r="B17" s="47" t="s">
        <v>165</v>
      </c>
      <c r="C17" s="23" t="s">
        <v>18</v>
      </c>
      <c r="D17" s="23" t="s">
        <v>163</v>
      </c>
      <c r="E17" s="23" t="s">
        <v>164</v>
      </c>
      <c r="F17" s="23" t="s">
        <v>201</v>
      </c>
      <c r="G17" s="27" t="s">
        <v>45</v>
      </c>
      <c r="H17" s="26">
        <v>700000</v>
      </c>
    </row>
    <row r="18" spans="1:8" ht="79.5" customHeight="1" x14ac:dyDescent="0.25">
      <c r="A18" s="23">
        <v>14</v>
      </c>
      <c r="B18" s="47" t="s">
        <v>168</v>
      </c>
      <c r="C18" s="23" t="s">
        <v>8</v>
      </c>
      <c r="D18" s="46" t="s">
        <v>166</v>
      </c>
      <c r="E18" s="23" t="s">
        <v>167</v>
      </c>
      <c r="F18" s="46" t="s">
        <v>205</v>
      </c>
      <c r="G18" s="27" t="s">
        <v>118</v>
      </c>
      <c r="H18" s="26">
        <v>299680</v>
      </c>
    </row>
    <row r="19" spans="1:8" ht="84" customHeight="1" x14ac:dyDescent="0.25">
      <c r="A19" s="23">
        <v>15</v>
      </c>
      <c r="B19" s="47" t="s">
        <v>171</v>
      </c>
      <c r="C19" s="23" t="s">
        <v>8</v>
      </c>
      <c r="D19" s="46" t="s">
        <v>169</v>
      </c>
      <c r="E19" s="23" t="s">
        <v>170</v>
      </c>
      <c r="F19" s="46" t="s">
        <v>268</v>
      </c>
      <c r="G19" s="27" t="s">
        <v>121</v>
      </c>
      <c r="H19" s="26">
        <v>214000</v>
      </c>
    </row>
    <row r="20" spans="1:8" ht="75" x14ac:dyDescent="0.25">
      <c r="A20" s="24">
        <v>16</v>
      </c>
      <c r="B20" s="45" t="s">
        <v>174</v>
      </c>
      <c r="C20" s="23" t="s">
        <v>8</v>
      </c>
      <c r="D20" s="46" t="s">
        <v>172</v>
      </c>
      <c r="E20" s="23" t="s">
        <v>173</v>
      </c>
      <c r="F20" s="46" t="s">
        <v>209</v>
      </c>
      <c r="G20" s="27" t="s">
        <v>49</v>
      </c>
      <c r="H20" s="26">
        <v>600000</v>
      </c>
    </row>
    <row r="21" spans="1:8" ht="118.5" customHeight="1" x14ac:dyDescent="0.25">
      <c r="A21" s="23">
        <v>17</v>
      </c>
      <c r="B21" s="47" t="s">
        <v>179</v>
      </c>
      <c r="C21" s="23" t="s">
        <v>175</v>
      </c>
      <c r="D21" s="46" t="s">
        <v>176</v>
      </c>
      <c r="E21" s="23" t="s">
        <v>177</v>
      </c>
      <c r="F21" s="46" t="s">
        <v>195</v>
      </c>
      <c r="G21" s="27" t="s">
        <v>178</v>
      </c>
      <c r="H21" s="26">
        <v>470000</v>
      </c>
    </row>
    <row r="22" spans="1:8" customFormat="1" ht="105" x14ac:dyDescent="0.25">
      <c r="A22" s="23">
        <v>18</v>
      </c>
      <c r="B22" s="47" t="s">
        <v>181</v>
      </c>
      <c r="C22" s="23" t="s">
        <v>8</v>
      </c>
      <c r="D22" s="46" t="s">
        <v>208</v>
      </c>
      <c r="E22" s="23" t="s">
        <v>180</v>
      </c>
      <c r="F22" s="46" t="s">
        <v>269</v>
      </c>
      <c r="G22" s="46" t="s">
        <v>118</v>
      </c>
      <c r="H22" s="26">
        <v>231480</v>
      </c>
    </row>
    <row r="23" spans="1:8" customFormat="1" ht="60" x14ac:dyDescent="0.25">
      <c r="A23" s="24">
        <v>19</v>
      </c>
      <c r="B23" s="47" t="s">
        <v>184</v>
      </c>
      <c r="C23" s="23" t="s">
        <v>18</v>
      </c>
      <c r="D23" s="46" t="s">
        <v>182</v>
      </c>
      <c r="E23" s="23" t="s">
        <v>183</v>
      </c>
      <c r="F23" s="46" t="s">
        <v>280</v>
      </c>
      <c r="G23" s="46" t="s">
        <v>147</v>
      </c>
      <c r="H23" s="26">
        <v>1100000</v>
      </c>
    </row>
    <row r="24" spans="1:8" ht="75" x14ac:dyDescent="0.25">
      <c r="A24" s="23" t="s">
        <v>196</v>
      </c>
      <c r="B24" s="47" t="s">
        <v>281</v>
      </c>
      <c r="C24" s="23" t="s">
        <v>198</v>
      </c>
      <c r="D24" s="46" t="s">
        <v>197</v>
      </c>
      <c r="E24" s="23" t="s">
        <v>199</v>
      </c>
      <c r="F24" s="46" t="s">
        <v>282</v>
      </c>
      <c r="G24" s="46" t="s">
        <v>118</v>
      </c>
      <c r="H24" s="26">
        <v>379600</v>
      </c>
    </row>
    <row r="25" spans="1:8" ht="33" customHeight="1" x14ac:dyDescent="0.25">
      <c r="H25" s="15"/>
    </row>
  </sheetData>
  <mergeCells count="12">
    <mergeCell ref="F10:F11"/>
    <mergeCell ref="A10:A11"/>
    <mergeCell ref="B10:B11"/>
    <mergeCell ref="C10:C11"/>
    <mergeCell ref="D10:D11"/>
    <mergeCell ref="E10:E11"/>
    <mergeCell ref="A1:H1"/>
    <mergeCell ref="A3:A4"/>
    <mergeCell ref="B3:B4"/>
    <mergeCell ref="C3:C4"/>
    <mergeCell ref="D3:D4"/>
    <mergeCell ref="E3:E4"/>
  </mergeCells>
  <conditionalFormatting sqref="H15 B12:B24 B10">
    <cfRule type="cellIs" dxfId="14" priority="15" operator="equal">
      <formula>#REF!</formula>
    </cfRule>
    <cfRule type="cellIs" dxfId="13" priority="16" operator="equal">
      <formula>#REF!</formula>
    </cfRule>
    <cfRule type="cellIs" dxfId="12" priority="17" operator="equal">
      <formula>#REF!</formula>
    </cfRule>
  </conditionalFormatting>
  <conditionalFormatting sqref="B5:B8">
    <cfRule type="cellIs" dxfId="11" priority="9" operator="equal">
      <formula>#REF!</formula>
    </cfRule>
    <cfRule type="cellIs" dxfId="10" priority="10" operator="equal">
      <formula>#REF!</formula>
    </cfRule>
    <cfRule type="cellIs" dxfId="9" priority="11" operator="equal">
      <formula>#REF!</formula>
    </cfRule>
  </conditionalFormatting>
  <pageMargins left="0.7" right="0.7" top="0.75" bottom="0.75" header="0.3" footer="0.3"/>
  <pageSetup paperSize="9" scale="43" fitToHeight="0" orientation="landscape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" sqref="H1"/>
    </sheetView>
  </sheetViews>
  <sheetFormatPr defaultRowHeight="15" x14ac:dyDescent="0.25"/>
  <cols>
    <col min="1" max="1" width="10.5703125" bestFit="1" customWidth="1"/>
    <col min="2" max="2" width="14.7109375" customWidth="1"/>
    <col min="3" max="3" width="23" customWidth="1"/>
    <col min="4" max="4" width="18.5703125" customWidth="1"/>
    <col min="5" max="5" width="11.140625" customWidth="1"/>
    <col min="6" max="6" width="13.140625" customWidth="1"/>
    <col min="7" max="7" width="16.85546875" bestFit="1" customWidth="1"/>
  </cols>
  <sheetData>
    <row r="1" spans="1:7" ht="28.5" customHeight="1" x14ac:dyDescent="0.25">
      <c r="A1" s="51" t="s">
        <v>47</v>
      </c>
      <c r="B1" s="53"/>
      <c r="C1" s="53"/>
      <c r="D1" s="53"/>
      <c r="E1" s="53"/>
      <c r="F1" s="53"/>
      <c r="G1" s="53"/>
    </row>
    <row r="2" spans="1:7" s="14" customFormat="1" ht="32.25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s="14" customFormat="1" ht="60" x14ac:dyDescent="0.25">
      <c r="A3" s="24">
        <v>1</v>
      </c>
      <c r="B3" s="23" t="s">
        <v>18</v>
      </c>
      <c r="C3" s="23" t="s">
        <v>51</v>
      </c>
      <c r="D3" s="23" t="s">
        <v>12</v>
      </c>
      <c r="E3" s="23" t="s">
        <v>270</v>
      </c>
      <c r="F3" s="23" t="s">
        <v>189</v>
      </c>
      <c r="G3" s="28">
        <v>321300</v>
      </c>
    </row>
    <row r="4" spans="1:7" s="14" customFormat="1" ht="105" x14ac:dyDescent="0.25">
      <c r="A4" s="24">
        <v>2</v>
      </c>
      <c r="B4" s="23" t="s">
        <v>53</v>
      </c>
      <c r="C4" s="10" t="s">
        <v>114</v>
      </c>
      <c r="D4" s="23" t="s">
        <v>54</v>
      </c>
      <c r="E4" s="23" t="s">
        <v>115</v>
      </c>
      <c r="F4" s="29" t="s">
        <v>25</v>
      </c>
      <c r="G4" s="30">
        <v>375000</v>
      </c>
    </row>
    <row r="5" spans="1:7" s="14" customFormat="1" ht="150" x14ac:dyDescent="0.25">
      <c r="A5" s="31">
        <v>3</v>
      </c>
      <c r="B5" s="32" t="s">
        <v>18</v>
      </c>
      <c r="C5" s="33" t="s">
        <v>261</v>
      </c>
      <c r="D5" s="32" t="s">
        <v>55</v>
      </c>
      <c r="E5" s="32" t="s">
        <v>271</v>
      </c>
      <c r="F5" s="34" t="s">
        <v>190</v>
      </c>
      <c r="G5" s="35">
        <v>400000</v>
      </c>
    </row>
    <row r="6" spans="1:7" s="14" customFormat="1" ht="75" x14ac:dyDescent="0.25">
      <c r="A6" s="36">
        <v>4</v>
      </c>
      <c r="B6" s="37" t="s">
        <v>18</v>
      </c>
      <c r="C6" s="38" t="s">
        <v>56</v>
      </c>
      <c r="D6" s="37" t="s">
        <v>57</v>
      </c>
      <c r="E6" s="37" t="s">
        <v>191</v>
      </c>
      <c r="F6" s="39" t="s">
        <v>188</v>
      </c>
      <c r="G6" s="40">
        <v>400000</v>
      </c>
    </row>
    <row r="7" spans="1:7" s="14" customFormat="1" ht="105" x14ac:dyDescent="0.25">
      <c r="A7" s="36">
        <v>5</v>
      </c>
      <c r="B7" s="37" t="s">
        <v>7</v>
      </c>
      <c r="C7" s="38" t="s">
        <v>58</v>
      </c>
      <c r="D7" s="37" t="s">
        <v>59</v>
      </c>
      <c r="E7" s="37" t="s">
        <v>272</v>
      </c>
      <c r="F7" s="39" t="s">
        <v>189</v>
      </c>
      <c r="G7" s="40">
        <v>275000</v>
      </c>
    </row>
    <row r="8" spans="1:7" s="14" customFormat="1" ht="135" x14ac:dyDescent="0.25">
      <c r="A8" s="41">
        <v>6</v>
      </c>
      <c r="B8" s="37" t="s">
        <v>18</v>
      </c>
      <c r="C8" s="38" t="s">
        <v>60</v>
      </c>
      <c r="D8" s="37" t="s">
        <v>61</v>
      </c>
      <c r="E8" s="37"/>
      <c r="F8" s="39" t="s">
        <v>10</v>
      </c>
      <c r="G8" s="40">
        <v>300000</v>
      </c>
    </row>
    <row r="9" spans="1:7" s="14" customFormat="1" ht="135" x14ac:dyDescent="0.25">
      <c r="A9" s="25">
        <v>7</v>
      </c>
      <c r="B9" s="37" t="s">
        <v>8</v>
      </c>
      <c r="C9" s="38" t="s">
        <v>62</v>
      </c>
      <c r="D9" s="37" t="s">
        <v>63</v>
      </c>
      <c r="E9" s="37" t="s">
        <v>124</v>
      </c>
      <c r="F9" s="39" t="s">
        <v>121</v>
      </c>
      <c r="G9" s="40">
        <v>138800</v>
      </c>
    </row>
    <row r="10" spans="1:7" s="14" customFormat="1" ht="75" x14ac:dyDescent="0.25">
      <c r="A10" s="25">
        <v>8</v>
      </c>
      <c r="B10" s="23" t="s">
        <v>14</v>
      </c>
      <c r="C10" s="10" t="s">
        <v>64</v>
      </c>
      <c r="D10" s="23" t="s">
        <v>65</v>
      </c>
      <c r="E10" s="23" t="s">
        <v>123</v>
      </c>
      <c r="F10" s="29" t="s">
        <v>26</v>
      </c>
      <c r="G10" s="30">
        <f>550000+200000</f>
        <v>750000</v>
      </c>
    </row>
    <row r="11" spans="1:7" s="14" customFormat="1" ht="120" x14ac:dyDescent="0.25">
      <c r="A11" s="41">
        <v>9</v>
      </c>
      <c r="B11" s="37" t="s">
        <v>66</v>
      </c>
      <c r="C11" s="38" t="s">
        <v>67</v>
      </c>
      <c r="D11" s="37" t="s">
        <v>17</v>
      </c>
      <c r="E11" s="37" t="s">
        <v>273</v>
      </c>
      <c r="F11" s="39" t="s">
        <v>274</v>
      </c>
      <c r="G11" s="40">
        <v>319420</v>
      </c>
    </row>
    <row r="12" spans="1:7" s="14" customFormat="1" ht="45" x14ac:dyDescent="0.25">
      <c r="A12" s="36">
        <v>10</v>
      </c>
      <c r="B12" s="39" t="s">
        <v>8</v>
      </c>
      <c r="C12" s="39" t="s">
        <v>68</v>
      </c>
      <c r="D12" s="39" t="s">
        <v>69</v>
      </c>
      <c r="E12" s="39" t="s">
        <v>283</v>
      </c>
      <c r="F12" s="39" t="s">
        <v>121</v>
      </c>
      <c r="G12" s="40">
        <v>234000</v>
      </c>
    </row>
    <row r="13" spans="1:7" s="14" customFormat="1" ht="75" x14ac:dyDescent="0.25">
      <c r="A13" s="31">
        <v>11</v>
      </c>
      <c r="B13" s="37" t="s">
        <v>8</v>
      </c>
      <c r="C13" s="38" t="s">
        <v>70</v>
      </c>
      <c r="D13" s="37" t="s">
        <v>71</v>
      </c>
      <c r="E13" s="37" t="s">
        <v>192</v>
      </c>
      <c r="F13" s="39" t="s">
        <v>72</v>
      </c>
      <c r="G13" s="40">
        <v>499975</v>
      </c>
    </row>
    <row r="14" spans="1:7" s="14" customFormat="1" ht="60" x14ac:dyDescent="0.25">
      <c r="A14" s="36">
        <v>12</v>
      </c>
      <c r="B14" s="37" t="s">
        <v>20</v>
      </c>
      <c r="C14" s="38" t="s">
        <v>73</v>
      </c>
      <c r="D14" s="37" t="s">
        <v>74</v>
      </c>
      <c r="E14" s="37" t="s">
        <v>275</v>
      </c>
      <c r="F14" s="39" t="s">
        <v>46</v>
      </c>
      <c r="G14" s="40">
        <v>350000</v>
      </c>
    </row>
    <row r="15" spans="1:7" s="14" customFormat="1" ht="60" x14ac:dyDescent="0.25">
      <c r="A15" s="31">
        <v>13</v>
      </c>
      <c r="B15" s="23" t="s">
        <v>8</v>
      </c>
      <c r="C15" s="10" t="s">
        <v>75</v>
      </c>
      <c r="D15" s="23" t="s">
        <v>76</v>
      </c>
      <c r="E15" s="23" t="s">
        <v>276</v>
      </c>
      <c r="F15" s="29" t="s">
        <v>77</v>
      </c>
      <c r="G15" s="30">
        <v>425000</v>
      </c>
    </row>
    <row r="16" spans="1:7" x14ac:dyDescent="0.25">
      <c r="A16" s="42"/>
      <c r="B16" s="42"/>
      <c r="C16" s="42"/>
      <c r="D16" s="42"/>
      <c r="E16" s="42"/>
      <c r="F16" s="42"/>
      <c r="G16" s="4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Normal="100" workbookViewId="0">
      <selection activeCell="H1" sqref="H1"/>
    </sheetView>
  </sheetViews>
  <sheetFormatPr defaultColWidth="9.140625" defaultRowHeight="15.75" x14ac:dyDescent="0.25"/>
  <cols>
    <col min="1" max="1" width="5.140625" style="1" bestFit="1" customWidth="1"/>
    <col min="2" max="2" width="16.28515625" style="1" bestFit="1" customWidth="1"/>
    <col min="3" max="3" width="25.140625" style="2" customWidth="1"/>
    <col min="4" max="4" width="19" style="2" customWidth="1"/>
    <col min="5" max="5" width="12.140625" style="2" customWidth="1"/>
    <col min="6" max="6" width="17.140625" style="2" customWidth="1"/>
    <col min="7" max="7" width="17.140625" style="2" bestFit="1" customWidth="1"/>
    <col min="8" max="16384" width="9.140625" style="2"/>
  </cols>
  <sheetData>
    <row r="1" spans="1:10" ht="28.5" customHeight="1" x14ac:dyDescent="0.25">
      <c r="A1" s="67" t="s">
        <v>29</v>
      </c>
      <c r="B1" s="68"/>
      <c r="C1" s="68"/>
      <c r="D1" s="68"/>
      <c r="E1" s="68"/>
      <c r="F1" s="68"/>
      <c r="G1" s="68"/>
    </row>
    <row r="2" spans="1:10" s="7" customFormat="1" ht="30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0" s="8" customFormat="1" ht="120" x14ac:dyDescent="0.25">
      <c r="A3" s="10">
        <v>1</v>
      </c>
      <c r="B3" s="10" t="s">
        <v>7</v>
      </c>
      <c r="C3" s="21" t="s">
        <v>95</v>
      </c>
      <c r="D3" s="10" t="s">
        <v>30</v>
      </c>
      <c r="E3" s="10" t="s">
        <v>82</v>
      </c>
      <c r="F3" s="10" t="s">
        <v>45</v>
      </c>
      <c r="G3" s="22">
        <v>500000</v>
      </c>
      <c r="J3" s="9"/>
    </row>
    <row r="4" spans="1:10" s="8" customFormat="1" ht="60" x14ac:dyDescent="0.25">
      <c r="A4" s="10">
        <v>2</v>
      </c>
      <c r="B4" s="10" t="s">
        <v>7</v>
      </c>
      <c r="C4" s="10" t="s">
        <v>83</v>
      </c>
      <c r="D4" s="10" t="s">
        <v>31</v>
      </c>
      <c r="E4" s="10" t="s">
        <v>84</v>
      </c>
      <c r="F4" s="10" t="s">
        <v>119</v>
      </c>
      <c r="G4" s="22">
        <v>228600</v>
      </c>
      <c r="J4" s="9"/>
    </row>
    <row r="5" spans="1:10" s="8" customFormat="1" ht="75" x14ac:dyDescent="0.25">
      <c r="A5" s="10">
        <v>3</v>
      </c>
      <c r="B5" s="10" t="s">
        <v>7</v>
      </c>
      <c r="C5" s="10" t="s">
        <v>94</v>
      </c>
      <c r="D5" s="10" t="s">
        <v>15</v>
      </c>
      <c r="E5" s="10" t="s">
        <v>85</v>
      </c>
      <c r="F5" s="10" t="s">
        <v>50</v>
      </c>
      <c r="G5" s="22">
        <v>450000</v>
      </c>
      <c r="J5" s="9"/>
    </row>
    <row r="6" spans="1:10" s="8" customFormat="1" ht="105" x14ac:dyDescent="0.25">
      <c r="A6" s="10">
        <v>4</v>
      </c>
      <c r="B6" s="10" t="s">
        <v>8</v>
      </c>
      <c r="C6" s="10" t="s">
        <v>96</v>
      </c>
      <c r="D6" s="10" t="s">
        <v>32</v>
      </c>
      <c r="E6" s="10" t="s">
        <v>86</v>
      </c>
      <c r="F6" s="10" t="s">
        <v>81</v>
      </c>
      <c r="G6" s="22">
        <v>239400</v>
      </c>
      <c r="J6" s="9"/>
    </row>
    <row r="7" spans="1:10" s="8" customFormat="1" ht="75" x14ac:dyDescent="0.25">
      <c r="A7" s="10">
        <v>5</v>
      </c>
      <c r="B7" s="10" t="s">
        <v>8</v>
      </c>
      <c r="C7" s="10" t="s">
        <v>87</v>
      </c>
      <c r="D7" s="10" t="s">
        <v>88</v>
      </c>
      <c r="E7" s="10" t="s">
        <v>89</v>
      </c>
      <c r="F7" s="10" t="s">
        <v>120</v>
      </c>
      <c r="G7" s="22">
        <v>232530</v>
      </c>
      <c r="J7" s="9"/>
    </row>
    <row r="8" spans="1:10" s="8" customFormat="1" ht="83.45" customHeight="1" x14ac:dyDescent="0.25">
      <c r="A8" s="10"/>
      <c r="B8" s="10" t="s">
        <v>8</v>
      </c>
      <c r="C8" s="10" t="s">
        <v>33</v>
      </c>
      <c r="D8" s="10" t="s">
        <v>34</v>
      </c>
      <c r="E8" s="10"/>
      <c r="F8" s="10" t="s">
        <v>49</v>
      </c>
      <c r="G8" s="22"/>
      <c r="J8" s="9"/>
    </row>
    <row r="9" spans="1:10" s="8" customFormat="1" ht="60" x14ac:dyDescent="0.25">
      <c r="A9" s="10">
        <v>6</v>
      </c>
      <c r="B9" s="10" t="s">
        <v>8</v>
      </c>
      <c r="C9" s="10" t="s">
        <v>91</v>
      </c>
      <c r="D9" s="10" t="s">
        <v>27</v>
      </c>
      <c r="E9" s="10" t="s">
        <v>90</v>
      </c>
      <c r="F9" s="10" t="s">
        <v>117</v>
      </c>
      <c r="G9" s="22">
        <v>115200</v>
      </c>
      <c r="J9" s="9"/>
    </row>
    <row r="10" spans="1:10" s="8" customFormat="1" ht="75" x14ac:dyDescent="0.25">
      <c r="A10" s="10">
        <v>7</v>
      </c>
      <c r="B10" s="10" t="s">
        <v>8</v>
      </c>
      <c r="C10" s="10" t="s">
        <v>92</v>
      </c>
      <c r="D10" s="10" t="s">
        <v>34</v>
      </c>
      <c r="E10" s="10" t="s">
        <v>93</v>
      </c>
      <c r="F10" s="10" t="s">
        <v>49</v>
      </c>
      <c r="G10" s="22">
        <v>250000</v>
      </c>
      <c r="J10" s="9"/>
    </row>
    <row r="11" spans="1:10" s="8" customFormat="1" ht="60" x14ac:dyDescent="0.25">
      <c r="A11" s="10">
        <v>8</v>
      </c>
      <c r="B11" s="10" t="s">
        <v>9</v>
      </c>
      <c r="C11" s="10" t="s">
        <v>207</v>
      </c>
      <c r="D11" s="10" t="s">
        <v>12</v>
      </c>
      <c r="E11" s="10" t="s">
        <v>97</v>
      </c>
      <c r="F11" s="10" t="s">
        <v>121</v>
      </c>
      <c r="G11" s="22">
        <v>350400</v>
      </c>
      <c r="J11" s="9"/>
    </row>
    <row r="12" spans="1:10" s="8" customFormat="1" ht="60" x14ac:dyDescent="0.25">
      <c r="A12" s="10">
        <v>9</v>
      </c>
      <c r="B12" s="10" t="s">
        <v>9</v>
      </c>
      <c r="C12" s="10" t="s">
        <v>98</v>
      </c>
      <c r="D12" s="10" t="s">
        <v>11</v>
      </c>
      <c r="E12" s="10" t="s">
        <v>99</v>
      </c>
      <c r="F12" s="10" t="s">
        <v>21</v>
      </c>
      <c r="G12" s="22">
        <v>448375</v>
      </c>
      <c r="J12" s="9"/>
    </row>
    <row r="13" spans="1:10" s="8" customFormat="1" ht="60" x14ac:dyDescent="0.25">
      <c r="A13" s="10">
        <v>10</v>
      </c>
      <c r="B13" s="10" t="s">
        <v>9</v>
      </c>
      <c r="C13" s="10" t="s">
        <v>35</v>
      </c>
      <c r="D13" s="10" t="s">
        <v>36</v>
      </c>
      <c r="E13" s="10" t="s">
        <v>100</v>
      </c>
      <c r="F13" s="10" t="s">
        <v>48</v>
      </c>
      <c r="G13" s="22">
        <v>750000</v>
      </c>
      <c r="J13" s="9"/>
    </row>
    <row r="14" spans="1:10" s="8" customFormat="1" ht="60" x14ac:dyDescent="0.25">
      <c r="A14" s="10">
        <v>11</v>
      </c>
      <c r="B14" s="10" t="s">
        <v>9</v>
      </c>
      <c r="C14" s="10" t="s">
        <v>38</v>
      </c>
      <c r="D14" s="10" t="s">
        <v>37</v>
      </c>
      <c r="E14" s="10" t="s">
        <v>101</v>
      </c>
      <c r="F14" s="10" t="s">
        <v>81</v>
      </c>
      <c r="G14" s="22">
        <v>284300</v>
      </c>
    </row>
    <row r="15" spans="1:10" s="8" customFormat="1" ht="75" x14ac:dyDescent="0.25">
      <c r="A15" s="10">
        <v>12</v>
      </c>
      <c r="B15" s="10" t="s">
        <v>14</v>
      </c>
      <c r="C15" s="23" t="s">
        <v>102</v>
      </c>
      <c r="D15" s="10" t="s">
        <v>39</v>
      </c>
      <c r="E15" s="10" t="s">
        <v>103</v>
      </c>
      <c r="F15" s="10" t="s">
        <v>26</v>
      </c>
      <c r="G15" s="22">
        <v>375500</v>
      </c>
    </row>
    <row r="16" spans="1:10" s="8" customFormat="1" ht="30" x14ac:dyDescent="0.25">
      <c r="A16" s="69">
        <v>13</v>
      </c>
      <c r="B16" s="69" t="s">
        <v>14</v>
      </c>
      <c r="C16" s="69" t="s">
        <v>106</v>
      </c>
      <c r="D16" s="69" t="s">
        <v>40</v>
      </c>
      <c r="E16" s="10" t="s">
        <v>104</v>
      </c>
      <c r="F16" s="10" t="s">
        <v>120</v>
      </c>
      <c r="G16" s="22">
        <v>200000</v>
      </c>
    </row>
    <row r="17" spans="1:10" s="8" customFormat="1" ht="57.95" customHeight="1" x14ac:dyDescent="0.25">
      <c r="A17" s="70"/>
      <c r="B17" s="70"/>
      <c r="C17" s="70"/>
      <c r="D17" s="70"/>
      <c r="E17" s="10" t="s">
        <v>105</v>
      </c>
      <c r="F17" s="10" t="s">
        <v>277</v>
      </c>
      <c r="G17" s="22">
        <v>50000</v>
      </c>
    </row>
    <row r="18" spans="1:10" s="8" customFormat="1" ht="150" x14ac:dyDescent="0.25">
      <c r="A18" s="10">
        <v>14</v>
      </c>
      <c r="B18" s="10" t="s">
        <v>14</v>
      </c>
      <c r="C18" s="10" t="s">
        <v>108</v>
      </c>
      <c r="D18" s="10" t="s">
        <v>41</v>
      </c>
      <c r="E18" s="10" t="s">
        <v>107</v>
      </c>
      <c r="F18" s="10" t="s">
        <v>81</v>
      </c>
      <c r="G18" s="22">
        <v>200930</v>
      </c>
    </row>
    <row r="19" spans="1:10" s="8" customFormat="1" ht="60" x14ac:dyDescent="0.25">
      <c r="A19" s="10">
        <v>15</v>
      </c>
      <c r="B19" s="10" t="s">
        <v>14</v>
      </c>
      <c r="C19" s="10" t="s">
        <v>42</v>
      </c>
      <c r="D19" s="10" t="s">
        <v>43</v>
      </c>
      <c r="E19" s="10" t="s">
        <v>109</v>
      </c>
      <c r="F19" s="10" t="s">
        <v>121</v>
      </c>
      <c r="G19" s="22">
        <v>397100</v>
      </c>
    </row>
    <row r="20" spans="1:10" s="8" customFormat="1" ht="60" x14ac:dyDescent="0.25">
      <c r="A20" s="10">
        <v>16</v>
      </c>
      <c r="B20" s="10" t="s">
        <v>14</v>
      </c>
      <c r="C20" s="10" t="s">
        <v>116</v>
      </c>
      <c r="D20" s="10" t="s">
        <v>43</v>
      </c>
      <c r="E20" s="10" t="s">
        <v>278</v>
      </c>
      <c r="F20" s="10" t="s">
        <v>206</v>
      </c>
      <c r="G20" s="22">
        <v>603600</v>
      </c>
    </row>
    <row r="21" spans="1:10" s="8" customFormat="1" ht="45" x14ac:dyDescent="0.25">
      <c r="A21" s="10">
        <v>17</v>
      </c>
      <c r="B21" s="10" t="s">
        <v>20</v>
      </c>
      <c r="C21" s="10" t="s">
        <v>110</v>
      </c>
      <c r="D21" s="10" t="s">
        <v>44</v>
      </c>
      <c r="E21" s="10" t="s">
        <v>111</v>
      </c>
      <c r="F21" s="10" t="s">
        <v>46</v>
      </c>
      <c r="G21" s="22">
        <v>250000</v>
      </c>
    </row>
    <row r="22" spans="1:10" s="8" customFormat="1" ht="105" x14ac:dyDescent="0.25">
      <c r="A22" s="24">
        <v>18</v>
      </c>
      <c r="B22" s="10" t="s">
        <v>285</v>
      </c>
      <c r="C22" s="10" t="s">
        <v>112</v>
      </c>
      <c r="D22" s="10" t="s">
        <v>125</v>
      </c>
      <c r="E22" s="10" t="s">
        <v>113</v>
      </c>
      <c r="F22" s="10" t="s">
        <v>120</v>
      </c>
      <c r="G22" s="22">
        <v>235340</v>
      </c>
      <c r="H22" s="11"/>
      <c r="J22" s="11"/>
    </row>
    <row r="23" spans="1:10" s="8" customFormat="1" ht="60" x14ac:dyDescent="0.25">
      <c r="A23" s="25">
        <v>19</v>
      </c>
      <c r="B23" s="23" t="s">
        <v>80</v>
      </c>
      <c r="C23" s="23" t="s">
        <v>78</v>
      </c>
      <c r="D23" s="23" t="s">
        <v>79</v>
      </c>
      <c r="E23" s="23" t="s">
        <v>122</v>
      </c>
      <c r="F23" s="23" t="s">
        <v>119</v>
      </c>
      <c r="G23" s="26">
        <v>219410</v>
      </c>
    </row>
    <row r="24" spans="1:10" s="8" customFormat="1" ht="99.95" customHeight="1" x14ac:dyDescent="0.25">
      <c r="A24" s="23">
        <v>20</v>
      </c>
      <c r="B24" s="23" t="s">
        <v>185</v>
      </c>
      <c r="C24" s="23" t="s">
        <v>186</v>
      </c>
      <c r="D24" s="23" t="s">
        <v>187</v>
      </c>
      <c r="E24" s="23" t="s">
        <v>284</v>
      </c>
      <c r="F24" s="27" t="s">
        <v>178</v>
      </c>
      <c r="G24" s="26">
        <v>300000</v>
      </c>
    </row>
    <row r="25" spans="1:10" s="8" customFormat="1" ht="15" x14ac:dyDescent="0.25">
      <c r="A25" s="12"/>
      <c r="B25" s="12"/>
    </row>
    <row r="26" spans="1:10" s="8" customFormat="1" ht="15" x14ac:dyDescent="0.25">
      <c r="A26" s="12"/>
      <c r="B26" s="12"/>
      <c r="G26" s="13"/>
    </row>
    <row r="27" spans="1:10" s="8" customFormat="1" ht="15" x14ac:dyDescent="0.25">
      <c r="A27" s="12"/>
      <c r="B27" s="12"/>
    </row>
    <row r="28" spans="1:10" x14ac:dyDescent="0.25">
      <c r="A28" s="12"/>
      <c r="B28" s="12"/>
      <c r="C28" s="8"/>
      <c r="D28" s="8"/>
      <c r="E28" s="8"/>
    </row>
  </sheetData>
  <mergeCells count="5">
    <mergeCell ref="A1:G1"/>
    <mergeCell ref="B16:B17"/>
    <mergeCell ref="A16:A17"/>
    <mergeCell ref="C16:C17"/>
    <mergeCell ref="D16:D17"/>
  </mergeCell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TSI 2023</vt:lpstr>
      <vt:lpstr>TSI 2022</vt:lpstr>
      <vt:lpstr>TSI 2021</vt:lpstr>
      <vt:lpstr>Article 11 2020</vt:lpstr>
      <vt:lpstr>SRSP4</vt:lpstr>
      <vt:lpstr>'Article 11 2020'!Print_Titles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2023-05-15T11:47:13Z</dcterms:created>
  <dcterms:modified xsi:type="dcterms:W3CDTF">2023-05-15T11:47:46Z</dcterms:modified>
  <cp:category/>
  <cp:contentStatus/>
</cp:coreProperties>
</file>